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4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L85" i="1" l="1"/>
  <c r="AM60" i="1"/>
  <c r="AM85" i="1" s="1"/>
  <c r="AL60" i="1"/>
  <c r="AM49" i="1"/>
  <c r="AL49" i="1"/>
  <c r="AM38" i="1"/>
  <c r="AM27" i="1"/>
  <c r="AM16" i="1"/>
  <c r="AL16" i="1"/>
  <c r="AL27" i="1" s="1"/>
  <c r="AL38" i="1" s="1"/>
  <c r="AK60" i="1"/>
  <c r="AK85" i="1" s="1"/>
  <c r="AK49" i="1"/>
  <c r="AK38" i="1"/>
  <c r="AK27" i="1"/>
  <c r="AK16" i="1"/>
  <c r="AB16" i="1"/>
  <c r="AB27" i="1" s="1"/>
  <c r="AB38" i="1" s="1"/>
  <c r="AB49" i="1" s="1"/>
  <c r="AB60" i="1" s="1"/>
  <c r="AB85" i="1" s="1"/>
  <c r="AA16" i="1"/>
  <c r="AA27" i="1" s="1"/>
  <c r="AA38" i="1" s="1"/>
  <c r="AA49" i="1" s="1"/>
  <c r="AA60" i="1" s="1"/>
  <c r="AA85" i="1" s="1"/>
  <c r="H38" i="1"/>
  <c r="H49" i="1" s="1"/>
  <c r="H60" i="1" s="1"/>
  <c r="H85" i="1" s="1"/>
  <c r="H27" i="1"/>
  <c r="J16" i="1"/>
  <c r="J27" i="1" s="1"/>
  <c r="J38" i="1" s="1"/>
  <c r="J49" i="1" s="1"/>
  <c r="J60" i="1" s="1"/>
  <c r="J85" i="1" s="1"/>
  <c r="I16" i="1"/>
  <c r="I27" i="1" s="1"/>
  <c r="I38" i="1" s="1"/>
  <c r="I49" i="1" s="1"/>
  <c r="I60" i="1" s="1"/>
  <c r="I85" i="1" s="1"/>
  <c r="H16" i="1"/>
  <c r="G16" i="1" l="1"/>
  <c r="G27" i="1" s="1"/>
  <c r="G38" i="1" s="1"/>
  <c r="G49" i="1" s="1"/>
  <c r="G60" i="1" s="1"/>
  <c r="G85" i="1" s="1"/>
  <c r="H40" i="3" l="1"/>
  <c r="G40" i="3"/>
  <c r="F16" i="1" l="1"/>
  <c r="F27" i="1" s="1"/>
  <c r="F38" i="1" s="1"/>
  <c r="F49" i="1" s="1"/>
  <c r="F60" i="1" s="1"/>
  <c r="L16" i="1"/>
  <c r="L27" i="1" s="1"/>
  <c r="L38" i="1" s="1"/>
  <c r="L49" i="1" s="1"/>
  <c r="L60" i="1" s="1"/>
  <c r="M16" i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<sst xmlns="http://schemas.openxmlformats.org/spreadsheetml/2006/main" count="2141" uniqueCount="276">
  <si>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</si>
  <si>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</si>
  <si>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</si>
  <si>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</si>
  <si>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</si>
  <si>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</si>
  <si>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</si>
  <si>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</si>
  <si>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</si>
  <si>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</si>
  <si>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</si>
  <si>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</si>
  <si>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</si>
  <si>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</si>
  <si>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</si>
  <si>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</si>
  <si>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</si>
  <si>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</si>
  <si>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</si>
  <si>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</si>
  <si>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</si>
  <si>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</si>
  <si>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</si>
  <si>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</si>
  <si>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</si>
  <si>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</si>
  <si>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</si>
  <si>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</si>
  <si>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</si>
  <si>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</si>
  <si>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</si>
  <si>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</si>
  <si>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</si>
  <si>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</si>
  <si>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</si>
  <si>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</si>
  <si>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</si>
  <si>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</si>
  <si>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</si>
  <si>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</si>
  <si>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</si>
  <si>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</si>
  <si>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</si>
  <si>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</si>
  <si>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</si>
  <si>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</si>
  <si>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</si>
  <si>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</si>
  <si>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</si>
  <si>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</si>
  <si>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</si>
  <si>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</si>
  <si>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</si>
  <si>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</si>
  <si>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</si>
  <si>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</si>
  <si>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</si>
  <si>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</si>
  <si>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</si>
  <si>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</si>
  <si>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</si>
  <si>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</si>
  <si>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</si>
  <si>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</si>
  <si>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</si>
  <si>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</si>
  <si>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</si>
  <si>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</si>
  <si>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</si>
  <si>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</si>
  <si>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</si>
  <si>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</si>
  <si>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</si>
  <si>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</si>
  <si>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</si>
  <si>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</si>
  <si>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</si>
  <si>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</si>
  <si>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</si>
  <si>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</si>
  <si>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</si>
  <si>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</si>
  <si>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</si>
  <si>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</si>
  <si>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</si>
  <si>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</si>
  <si>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</si>
  <si>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</si>
  <si>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</si>
  <si>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</si>
  <si>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</si>
  <si>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</si>
  <si>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</si>
  <si>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</si>
  <si>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</si>
  <si>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</si>
  <si>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</si>
  <si>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</si>
  <si>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</si>
  <si>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</si>
  <si>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</si>
  <si>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</si>
  <si>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</si>
  <si>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</si>
  <si>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</si>
  <si>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</si>
  <si>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</si>
  <si>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</si>
  <si>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</si>
  <si>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</si>
  <si>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</si>
  <si>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</si>
  <si>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</si>
  <si>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</si>
  <si>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</si>
  <si>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</si>
  <si>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</si>
  <si>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</si>
  <si>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</si>
  <si>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</si>
  <si>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</si>
  <si>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</si>
  <si>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</si>
  <si>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</si>
  <si>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</si>
  <si>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</si>
  <si>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</si>
  <si>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</si>
  <si>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</si>
  <si>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</si>
  <si>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</si>
  <si>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</si>
  <si>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</si>
  <si>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</si>
  <si>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</si>
  <si>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</si>
  <si>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</si>
  <si>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</si>
  <si>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</si>
  <si>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</si>
  <si>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</si>
  <si>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</si>
  <si>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</si>
  <si>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</si>
  <si>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</si>
  <si>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</si>
  <si>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</si>
  <si>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</si>
  <si>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</si>
  <si>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B514</t>
  </si>
  <si>
    <t>B512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</si>
  <si>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</si>
  <si>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</si>
  <si>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</si>
  <si>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</si>
  <si>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</si>
  <si>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</si>
  <si>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</si>
  <si>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</si>
  <si>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</si>
  <si>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</si>
  <si>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</si>
  <si>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</si>
  <si>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</si>
  <si>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B513</t>
  </si>
  <si>
    <t>TIN HỌC</t>
  </si>
  <si>
    <t>C.HÂN</t>
  </si>
  <si>
    <t>B203</t>
  </si>
  <si>
    <t>T.THÀNH</t>
  </si>
  <si>
    <t>TIẾNG ANH 2</t>
  </si>
  <si>
    <t>C.DIỆU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</si>
  <si>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</si>
  <si>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</si>
  <si>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</si>
  <si>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</si>
  <si>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</si>
  <si>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</si>
  <si>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</si>
  <si>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</si>
  <si>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</si>
  <si>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TH NGUỘI CB</t>
  </si>
  <si>
    <t>C006</t>
  </si>
  <si>
    <t>T.NGHI</t>
  </si>
  <si>
    <t>BD VÀ SC HT</t>
  </si>
  <si>
    <t>NL ĐC DIESEL</t>
  </si>
  <si>
    <t>T.THƯƠNG</t>
  </si>
  <si>
    <t>ĐIỆN ĐC</t>
  </si>
  <si>
    <t>B004</t>
  </si>
  <si>
    <t>C.VÂN</t>
  </si>
  <si>
    <t>T.HUY</t>
  </si>
  <si>
    <t>T.M.TUẤN</t>
  </si>
  <si>
    <t>SC VÀ BD TB</t>
  </si>
  <si>
    <t>ĐIỆN GIA DỤNG</t>
  </si>
  <si>
    <t>B214</t>
  </si>
  <si>
    <t>T.TRỌNG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</si>
  <si>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</si>
  <si>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</si>
  <si>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</si>
  <si>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</si>
  <si>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</si>
  <si>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</si>
  <si>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</si>
  <si>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</si>
  <si>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A307</t>
  </si>
  <si>
    <t>C.THOA</t>
  </si>
  <si>
    <t>A308</t>
  </si>
  <si>
    <t>T.LONG</t>
  </si>
  <si>
    <t>T.VÂN</t>
  </si>
  <si>
    <t>Ý TƯỞNG SÁNG TẠO</t>
  </si>
  <si>
    <t>NL THIẾT KẾ VÀ</t>
  </si>
  <si>
    <t>C.S.MAI</t>
  </si>
  <si>
    <t>B506</t>
  </si>
  <si>
    <t>CB ĐƯỜNG</t>
  </si>
  <si>
    <t>BÁNH, KẸO</t>
  </si>
  <si>
    <t>A111</t>
  </si>
  <si>
    <t>QT MẠNG LINUX</t>
  </si>
  <si>
    <t>GDTC</t>
  </si>
  <si>
    <t>T.THANH</t>
  </si>
  <si>
    <t>KT QUAY PHIM</t>
  </si>
  <si>
    <t>CHỤP ẢNH</t>
  </si>
  <si>
    <t>TK LOGO</t>
  </si>
  <si>
    <t>XỬ LÝ ẢNH</t>
  </si>
  <si>
    <t>PHOTOSHOP</t>
  </si>
  <si>
    <t>LẬP TRÌNH JAVA</t>
  </si>
  <si>
    <t>T.TÀI</t>
  </si>
  <si>
    <t>C005</t>
  </si>
  <si>
    <t>C.NGUYÊN</t>
  </si>
  <si>
    <t>KẾ TOÁN DN</t>
  </si>
  <si>
    <t xml:space="preserve">KINH TẾ </t>
  </si>
  <si>
    <t>VI MÔ</t>
  </si>
  <si>
    <t>THỊ TRƯỜNG</t>
  </si>
  <si>
    <t>CHỨNG KHOÁN</t>
  </si>
  <si>
    <t>BQ CHẾ BIẾN</t>
  </si>
  <si>
    <t>RAU QUẢ</t>
  </si>
  <si>
    <t>C109</t>
  </si>
  <si>
    <t>C.BẢO VY</t>
  </si>
  <si>
    <t>B505</t>
  </si>
  <si>
    <t>B504</t>
  </si>
  <si>
    <t>T.THỊNH</t>
  </si>
  <si>
    <t>LR VÀ CĐ</t>
  </si>
  <si>
    <t>MÁY TÍNH</t>
  </si>
  <si>
    <t xml:space="preserve">MÁY VÀ THIẾT </t>
  </si>
  <si>
    <t>BỊ LẠNH</t>
  </si>
  <si>
    <t>T.QUANG</t>
  </si>
  <si>
    <t>T.XUÂN LIÊN</t>
  </si>
  <si>
    <t>TK 2D VỚI</t>
  </si>
  <si>
    <t>IllUSTRATOR</t>
  </si>
  <si>
    <t>C.OANH</t>
  </si>
  <si>
    <t>A112</t>
  </si>
  <si>
    <t>TIỆN CƠ BẢN</t>
  </si>
  <si>
    <t>T.TIÊN</t>
  </si>
  <si>
    <t>QT CƠ SỞ DỮ LIỆU</t>
  </si>
  <si>
    <t>SÂN TRƯỜNG</t>
  </si>
  <si>
    <t>T.PHI</t>
  </si>
  <si>
    <t xml:space="preserve">QT MẠNG </t>
  </si>
  <si>
    <t>WINDOWS SERVER</t>
  </si>
  <si>
    <t>T.PHONG</t>
  </si>
  <si>
    <t>TB ĐIỆN TRONG</t>
  </si>
  <si>
    <t>CÁC TB CƠ KHÍ</t>
  </si>
  <si>
    <t>PHAY, BÀO, MP,</t>
  </si>
  <si>
    <t>SONG SONG, VG,</t>
  </si>
  <si>
    <t>BẬC, RẢNH</t>
  </si>
  <si>
    <t>KT MÁY ĐIỆN</t>
  </si>
  <si>
    <t>B006</t>
  </si>
  <si>
    <t>AN TOÀN LĐ</t>
  </si>
  <si>
    <t xml:space="preserve">CN SAU THU </t>
  </si>
  <si>
    <t>HOẠCH</t>
  </si>
  <si>
    <t>C.QUỲNH ANH</t>
  </si>
  <si>
    <t xml:space="preserve">CUNG CẤP </t>
  </si>
  <si>
    <t>ĐIỆN</t>
  </si>
  <si>
    <t>B113</t>
  </si>
  <si>
    <t>T.VĂN TUẤN</t>
  </si>
  <si>
    <t>KT ĐIỆN</t>
  </si>
  <si>
    <t>ĐIỆN TỬ</t>
  </si>
  <si>
    <t>T.CÔNG</t>
  </si>
  <si>
    <t>ÁP DỤNG TỪ NGÀY 20/04/2026 ĐẾN NGÀY 26/04/2026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</si>
</sst>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33" fillId="31" borderId="35" xfId="0" applyFont="1" applyFill="1" applyBorder="1" applyAlignment="1">
      <alignment horizontal="center" vertical="center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08" xfId="0" applyFont="1" applyFill="1" applyBorder="1" applyAlignment="1">
      <alignment horizontal="center"/>
    </xf>
    <xf numFmtId="0" fontId="61" fillId="43" borderId="23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3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2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0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4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3" borderId="270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18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Y17" activePane="bottomRight" state="frozen"/>
      <selection pane="topRight" activeCell="E1" sqref="E1"/>
      <selection pane="bottomLeft" activeCell="A5" sqref="A5"/>
      <selection pane="bottomRight" activeCell="AM19" sqref="AM1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3" t="s">
        <v>0</v>
      </c>
      <c r="B2" s="874"/>
      <c r="C2" s="874"/>
      <c r="D2" s="875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6">
        <f>SUM(E2:BN2)</f>
        <v>408</v>
      </c>
      <c r="BP2" s="877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8" t="s">
        <v>3</v>
      </c>
      <c r="B3" s="879"/>
      <c r="C3" s="15"/>
      <c r="D3" s="15" t="s">
        <v>3</v>
      </c>
      <c r="E3" s="880" t="s">
        <v>4</v>
      </c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378"/>
      <c r="T3" s="882"/>
      <c r="U3" s="883"/>
      <c r="V3" s="883"/>
      <c r="W3" s="883"/>
      <c r="X3" s="884"/>
      <c r="Y3" s="886" t="s">
        <v>69</v>
      </c>
      <c r="Z3" s="886"/>
      <c r="AA3" s="886"/>
      <c r="AB3" s="886"/>
      <c r="AC3" s="886"/>
      <c r="AD3" s="886"/>
      <c r="AE3" s="887"/>
      <c r="AF3" s="534"/>
      <c r="AG3" s="534"/>
      <c r="AH3" s="534"/>
      <c r="AI3" s="534"/>
      <c r="AJ3" s="864" t="s">
        <v>5</v>
      </c>
      <c r="AK3" s="865"/>
      <c r="AL3" s="865"/>
      <c r="AM3" s="866"/>
      <c r="AN3" s="377"/>
      <c r="AO3" s="377"/>
      <c r="AP3" s="377"/>
      <c r="AQ3" s="377"/>
      <c r="AR3" s="377"/>
      <c r="AS3" s="377"/>
      <c r="AT3" s="888" t="s">
        <v>6</v>
      </c>
      <c r="AU3" s="889"/>
      <c r="AV3" s="889"/>
      <c r="AW3" s="889"/>
      <c r="AX3" s="889"/>
      <c r="AY3" s="889"/>
      <c r="AZ3" s="890"/>
      <c r="BA3" s="379"/>
      <c r="BB3" s="379"/>
      <c r="BC3" s="379"/>
      <c r="BD3" s="871" t="s">
        <v>67</v>
      </c>
      <c r="BE3" s="872"/>
      <c r="BF3" s="891"/>
      <c r="BG3" s="892"/>
      <c r="BH3" s="893"/>
      <c r="BI3" s="331"/>
      <c r="BJ3" s="331"/>
      <c r="BK3" s="331"/>
      <c r="BL3" s="331"/>
      <c r="BM3" s="16"/>
      <c r="BN3" s="885" t="s">
        <v>7</v>
      </c>
      <c r="BO3" s="845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2" t="s">
        <v>8</v>
      </c>
      <c r="B4" s="848"/>
      <c r="C4" s="870" t="s">
        <v>9</v>
      </c>
      <c r="D4" s="896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96" t="s">
        <v>10</v>
      </c>
      <c r="BN4" s="870" t="s">
        <v>9</v>
      </c>
      <c r="BO4" s="862" t="s">
        <v>8</v>
      </c>
      <c r="BP4" s="84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2" t="s">
        <v>11</v>
      </c>
      <c r="B5" s="848"/>
      <c r="C5" s="833"/>
      <c r="D5" s="833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151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152</v>
      </c>
      <c r="AV5" s="31" t="s">
        <v>153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33"/>
      <c r="BN5" s="833"/>
      <c r="BO5" s="862" t="s">
        <v>11</v>
      </c>
      <c r="BP5" s="84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3" t="s">
        <v>12</v>
      </c>
      <c r="B6" s="826" t="s">
        <v>13</v>
      </c>
      <c r="C6" s="32">
        <v>1</v>
      </c>
      <c r="D6" s="33" t="s">
        <v>14</v>
      </c>
      <c r="E6" s="319"/>
      <c r="F6" s="236"/>
      <c r="G6" s="375"/>
      <c r="H6" s="236" t="s">
        <v>165</v>
      </c>
      <c r="I6" s="35"/>
      <c r="J6" s="35"/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209</v>
      </c>
      <c r="Z6" s="285"/>
      <c r="AA6" s="342"/>
      <c r="AB6" s="375" t="s">
        <v>218</v>
      </c>
      <c r="AC6" s="319"/>
      <c r="AD6" s="293"/>
      <c r="AE6" s="319"/>
      <c r="AF6" s="35"/>
      <c r="AG6" s="319"/>
      <c r="AH6" s="319"/>
      <c r="AI6" s="319"/>
      <c r="AJ6" s="236"/>
      <c r="AK6" s="285"/>
      <c r="AL6" s="35"/>
      <c r="AM6" s="35"/>
      <c r="AN6" s="285"/>
      <c r="AO6" s="319"/>
      <c r="AP6" s="35"/>
      <c r="AQ6" s="285"/>
      <c r="AR6" s="35"/>
      <c r="AS6" s="285"/>
      <c r="AT6" s="285"/>
      <c r="AU6" s="35"/>
      <c r="AV6" s="35"/>
      <c r="AW6" s="35"/>
      <c r="AX6" s="35"/>
      <c r="AY6" s="285"/>
      <c r="AZ6" s="285"/>
      <c r="BA6" s="285"/>
      <c r="BB6" s="285"/>
      <c r="BC6" s="285"/>
      <c r="BD6" s="319"/>
      <c r="BE6" s="375" t="s">
        <v>227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68" t="s">
        <v>13</v>
      </c>
      <c r="BP6" s="863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27"/>
      <c r="B7" s="827"/>
      <c r="C7" s="32">
        <v>2</v>
      </c>
      <c r="D7" s="40" t="s">
        <v>16</v>
      </c>
      <c r="E7" s="326"/>
      <c r="F7" s="237"/>
      <c r="G7" s="376"/>
      <c r="H7" s="237"/>
      <c r="I7" s="329"/>
      <c r="J7" s="237"/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208</v>
      </c>
      <c r="Z7" s="293"/>
      <c r="AA7" s="332"/>
      <c r="AB7" s="376" t="s">
        <v>219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/>
      <c r="AM7" s="41"/>
      <c r="AN7" s="293"/>
      <c r="AO7" s="326"/>
      <c r="AP7" s="292"/>
      <c r="AQ7" s="293"/>
      <c r="AR7" s="292"/>
      <c r="AS7" s="293"/>
      <c r="AT7" s="293"/>
      <c r="AU7" s="41"/>
      <c r="AV7" s="41"/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27"/>
      <c r="BP7" s="827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27"/>
      <c r="B8" s="827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332"/>
      <c r="Z8" s="321"/>
      <c r="AA8" s="332"/>
      <c r="AB8" s="293"/>
      <c r="AC8" s="327"/>
      <c r="AD8" s="327"/>
      <c r="AE8" s="327"/>
      <c r="AF8" s="327"/>
      <c r="AG8" s="327"/>
      <c r="AH8" s="327"/>
      <c r="AI8" s="327"/>
      <c r="AJ8" s="327"/>
      <c r="AK8" s="327"/>
      <c r="AL8" s="290"/>
      <c r="AM8" s="290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27"/>
      <c r="BP8" s="827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27"/>
      <c r="B9" s="827"/>
      <c r="C9" s="47">
        <v>4</v>
      </c>
      <c r="D9" s="48"/>
      <c r="E9" s="322"/>
      <c r="F9" s="238"/>
      <c r="G9" s="230"/>
      <c r="H9" s="238" t="s">
        <v>150</v>
      </c>
      <c r="I9" s="230"/>
      <c r="J9" s="238"/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211</v>
      </c>
      <c r="Z9" s="230"/>
      <c r="AA9" s="333"/>
      <c r="AB9" s="230" t="s">
        <v>236</v>
      </c>
      <c r="AC9" s="322"/>
      <c r="AD9" s="294"/>
      <c r="AE9" s="322"/>
      <c r="AF9" s="322"/>
      <c r="AG9" s="322"/>
      <c r="AH9" s="322"/>
      <c r="AI9" s="322"/>
      <c r="AJ9" s="238"/>
      <c r="AK9" s="294"/>
      <c r="AL9" s="49"/>
      <c r="AM9" s="49"/>
      <c r="AN9" s="294"/>
      <c r="AO9" s="322"/>
      <c r="AP9" s="230"/>
      <c r="AQ9" s="294"/>
      <c r="AR9" s="230"/>
      <c r="AS9" s="230"/>
      <c r="AT9" s="294"/>
      <c r="AU9" s="49"/>
      <c r="AV9" s="49"/>
      <c r="AW9" s="322"/>
      <c r="AX9" s="230"/>
      <c r="AY9" s="294"/>
      <c r="AZ9" s="294"/>
      <c r="BA9" s="294"/>
      <c r="BB9" s="294"/>
      <c r="BC9" s="294"/>
      <c r="BD9" s="322"/>
      <c r="BE9" s="230" t="s">
        <v>203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27"/>
      <c r="BP9" s="827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27"/>
      <c r="B10" s="828"/>
      <c r="C10" s="54">
        <v>5</v>
      </c>
      <c r="D10" s="55" t="s">
        <v>21</v>
      </c>
      <c r="E10" s="239"/>
      <c r="F10" s="239"/>
      <c r="G10" s="57"/>
      <c r="H10" s="239" t="s">
        <v>224</v>
      </c>
      <c r="I10" s="56"/>
      <c r="J10" s="239"/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210</v>
      </c>
      <c r="Z10" s="58"/>
      <c r="AA10" s="357"/>
      <c r="AB10" s="57" t="s">
        <v>168</v>
      </c>
      <c r="AC10" s="553"/>
      <c r="AD10" s="553"/>
      <c r="AE10" s="553"/>
      <c r="AF10" s="553"/>
      <c r="AG10" s="700"/>
      <c r="AH10" s="700"/>
      <c r="AI10" s="700"/>
      <c r="AJ10" s="239"/>
      <c r="AK10" s="323"/>
      <c r="AL10" s="239"/>
      <c r="AM10" s="239"/>
      <c r="AN10" s="323"/>
      <c r="AO10" s="328"/>
      <c r="AP10" s="57"/>
      <c r="AQ10" s="353"/>
      <c r="AR10" s="57"/>
      <c r="AS10" s="57"/>
      <c r="AT10" s="56"/>
      <c r="AU10" s="57"/>
      <c r="AV10" s="57"/>
      <c r="AW10" s="385"/>
      <c r="AX10" s="57"/>
      <c r="AY10" s="56"/>
      <c r="AZ10" s="56"/>
      <c r="BA10" s="56"/>
      <c r="BB10" s="56"/>
      <c r="BC10" s="56"/>
      <c r="BD10" s="328"/>
      <c r="BE10" s="57" t="s">
        <v>174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0"/>
      <c r="BP10" s="827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27"/>
      <c r="B11" s="863" t="s">
        <v>23</v>
      </c>
      <c r="C11" s="61">
        <v>6</v>
      </c>
      <c r="D11" s="40" t="s">
        <v>24</v>
      </c>
      <c r="E11" s="375"/>
      <c r="F11" s="236"/>
      <c r="G11" s="375"/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 t="s">
        <v>209</v>
      </c>
      <c r="Z11" s="285"/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/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97" t="s">
        <v>23</v>
      </c>
      <c r="BP11" s="827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27"/>
      <c r="B12" s="827"/>
      <c r="C12" s="61">
        <v>7</v>
      </c>
      <c r="D12" s="44" t="s">
        <v>25</v>
      </c>
      <c r="E12" s="376"/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 t="s">
        <v>208</v>
      </c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27"/>
      <c r="BP12" s="827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27"/>
      <c r="B13" s="827"/>
      <c r="C13" s="61">
        <v>8</v>
      </c>
      <c r="D13" s="40" t="s">
        <v>26</v>
      </c>
      <c r="E13" s="293"/>
      <c r="F13" s="327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27"/>
      <c r="BP13" s="827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27"/>
      <c r="B14" s="827"/>
      <c r="C14" s="62">
        <v>9</v>
      </c>
      <c r="D14" s="63" t="s">
        <v>27</v>
      </c>
      <c r="E14" s="230"/>
      <c r="F14" s="322"/>
      <c r="G14" s="230"/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 t="s">
        <v>211</v>
      </c>
      <c r="Z14" s="230"/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/>
      <c r="AL14" s="651"/>
      <c r="AM14" s="651"/>
      <c r="AN14" s="651"/>
      <c r="AO14" s="322"/>
      <c r="AP14" s="230"/>
      <c r="AQ14" s="294"/>
      <c r="AR14" s="230"/>
      <c r="AS14" s="230"/>
      <c r="AT14" s="294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27"/>
      <c r="BP14" s="827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0"/>
      <c r="B15" s="830"/>
      <c r="C15" s="61">
        <v>10</v>
      </c>
      <c r="D15" s="40" t="s">
        <v>28</v>
      </c>
      <c r="E15" s="239"/>
      <c r="F15" s="239"/>
      <c r="G15" s="57"/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 t="s">
        <v>210</v>
      </c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/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40"/>
      <c r="BP15" s="830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67" t="s">
        <v>29</v>
      </c>
      <c r="B16" s="852" t="s">
        <v>11</v>
      </c>
      <c r="C16" s="847"/>
      <c r="D16" s="847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6"/>
      <c r="BN16" s="847"/>
      <c r="BO16" s="848"/>
      <c r="BP16" s="867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27"/>
      <c r="B17" s="826" t="s">
        <v>13</v>
      </c>
      <c r="C17" s="74">
        <v>1</v>
      </c>
      <c r="D17" s="75" t="s">
        <v>14</v>
      </c>
      <c r="E17" s="35"/>
      <c r="F17" s="35"/>
      <c r="G17" s="375"/>
      <c r="H17" s="375"/>
      <c r="I17" s="375"/>
      <c r="J17" s="375"/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/>
      <c r="Z17" s="375"/>
      <c r="AA17" s="375"/>
      <c r="AB17" s="375" t="s">
        <v>172</v>
      </c>
      <c r="AC17" s="338"/>
      <c r="AD17" s="375"/>
      <c r="AE17" s="338"/>
      <c r="AF17" s="375"/>
      <c r="AG17" s="285"/>
      <c r="AH17" s="285"/>
      <c r="AI17" s="285"/>
      <c r="AJ17" s="375"/>
      <c r="AK17" s="375"/>
      <c r="AL17" s="375"/>
      <c r="AM17" s="375"/>
      <c r="AN17" s="375"/>
      <c r="AO17" s="633"/>
      <c r="AP17" s="35"/>
      <c r="AQ17" s="285"/>
      <c r="AR17" s="35"/>
      <c r="AS17" s="285"/>
      <c r="AT17" s="375"/>
      <c r="AU17" s="375"/>
      <c r="AV17" s="375"/>
      <c r="AW17" s="35"/>
      <c r="AX17" s="35"/>
      <c r="AY17" s="649"/>
      <c r="AZ17" s="649"/>
      <c r="BA17" s="285"/>
      <c r="BB17" s="649"/>
      <c r="BC17" s="285"/>
      <c r="BD17" s="375"/>
      <c r="BE17" s="375" t="s">
        <v>172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68" t="s">
        <v>13</v>
      </c>
      <c r="BP17" s="827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27"/>
      <c r="B18" s="827"/>
      <c r="C18" s="78">
        <v>2</v>
      </c>
      <c r="D18" s="79" t="s">
        <v>16</v>
      </c>
      <c r="E18" s="237"/>
      <c r="F18" s="237"/>
      <c r="G18" s="376"/>
      <c r="H18" s="376"/>
      <c r="I18" s="376"/>
      <c r="J18" s="376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376"/>
      <c r="AB18" s="376"/>
      <c r="AC18" s="339"/>
      <c r="AD18" s="293"/>
      <c r="AE18" s="339"/>
      <c r="AF18" s="293"/>
      <c r="AG18" s="293"/>
      <c r="AH18" s="293"/>
      <c r="AI18" s="293"/>
      <c r="AJ18" s="356"/>
      <c r="AK18" s="376"/>
      <c r="AL18" s="376"/>
      <c r="AM18" s="376"/>
      <c r="AN18" s="376"/>
      <c r="AO18" s="293"/>
      <c r="AP18" s="292"/>
      <c r="AQ18" s="293"/>
      <c r="AR18" s="292"/>
      <c r="AS18" s="293"/>
      <c r="AT18" s="356"/>
      <c r="AU18" s="376"/>
      <c r="AV18" s="376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27"/>
      <c r="BP18" s="827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27"/>
      <c r="B19" s="827"/>
      <c r="C19" s="78">
        <v>3</v>
      </c>
      <c r="D19" s="82" t="s">
        <v>18</v>
      </c>
      <c r="E19" s="45"/>
      <c r="F19" s="293"/>
      <c r="G19" s="293"/>
      <c r="H19" s="293"/>
      <c r="I19" s="293"/>
      <c r="J19" s="293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293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27"/>
      <c r="BP19" s="827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27"/>
      <c r="B20" s="827"/>
      <c r="C20" s="84">
        <v>4</v>
      </c>
      <c r="D20" s="85" t="s">
        <v>30</v>
      </c>
      <c r="E20" s="230"/>
      <c r="F20" s="230"/>
      <c r="G20" s="230"/>
      <c r="H20" s="230"/>
      <c r="I20" s="230"/>
      <c r="J20" s="230"/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/>
      <c r="Z20" s="340"/>
      <c r="AA20" s="230"/>
      <c r="AB20" s="230" t="s">
        <v>205</v>
      </c>
      <c r="AC20" s="370"/>
      <c r="AD20" s="294"/>
      <c r="AE20" s="370"/>
      <c r="AF20" s="294"/>
      <c r="AG20" s="294"/>
      <c r="AH20" s="294"/>
      <c r="AI20" s="294"/>
      <c r="AJ20" s="340"/>
      <c r="AK20" s="230"/>
      <c r="AL20" s="230"/>
      <c r="AM20" s="230"/>
      <c r="AN20" s="230"/>
      <c r="AO20" s="322"/>
      <c r="AP20" s="230"/>
      <c r="AQ20" s="294"/>
      <c r="AR20" s="230"/>
      <c r="AS20" s="230"/>
      <c r="AT20" s="340"/>
      <c r="AU20" s="230"/>
      <c r="AV20" s="230"/>
      <c r="AW20" s="230"/>
      <c r="AX20" s="230"/>
      <c r="AY20" s="651"/>
      <c r="AZ20" s="651"/>
      <c r="BA20" s="294"/>
      <c r="BB20" s="651"/>
      <c r="BC20" s="294"/>
      <c r="BD20" s="340"/>
      <c r="BE20" s="230" t="s">
        <v>205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27"/>
      <c r="BP20" s="827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27"/>
      <c r="B21" s="828"/>
      <c r="C21" s="88">
        <v>5</v>
      </c>
      <c r="D21" s="89" t="s">
        <v>21</v>
      </c>
      <c r="E21" s="56"/>
      <c r="F21" s="57"/>
      <c r="G21" s="57"/>
      <c r="H21" s="57"/>
      <c r="I21" s="57"/>
      <c r="J21" s="57"/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/>
      <c r="Z21" s="357"/>
      <c r="AA21" s="57"/>
      <c r="AB21" s="57" t="s">
        <v>226</v>
      </c>
      <c r="AC21" s="373"/>
      <c r="AD21" s="553"/>
      <c r="AE21" s="373"/>
      <c r="AF21" s="553"/>
      <c r="AG21" s="700"/>
      <c r="AH21" s="700"/>
      <c r="AI21" s="700"/>
      <c r="AJ21" s="357"/>
      <c r="AK21" s="57"/>
      <c r="AL21" s="57"/>
      <c r="AM21" s="57"/>
      <c r="AN21" s="57"/>
      <c r="AO21" s="328"/>
      <c r="AP21" s="57"/>
      <c r="AQ21" s="353"/>
      <c r="AR21" s="57"/>
      <c r="AS21" s="57"/>
      <c r="AT21" s="357"/>
      <c r="AU21" s="57"/>
      <c r="AV21" s="57"/>
      <c r="AW21" s="57"/>
      <c r="AX21" s="57"/>
      <c r="AY21" s="553"/>
      <c r="AZ21" s="553"/>
      <c r="BA21" s="553"/>
      <c r="BB21" s="553"/>
      <c r="BC21" s="56"/>
      <c r="BD21" s="357"/>
      <c r="BE21" s="57" t="s">
        <v>226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0"/>
      <c r="BP21" s="827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27"/>
      <c r="B22" s="867" t="s">
        <v>23</v>
      </c>
      <c r="C22" s="91">
        <v>6</v>
      </c>
      <c r="D22" s="79" t="s">
        <v>24</v>
      </c>
      <c r="E22" s="375" t="s">
        <v>169</v>
      </c>
      <c r="F22" s="375" t="s">
        <v>169</v>
      </c>
      <c r="G22" s="375" t="s">
        <v>249</v>
      </c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/>
      <c r="Z22" s="236"/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/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/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/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69" t="s">
        <v>23</v>
      </c>
      <c r="BP22" s="827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27"/>
      <c r="B23" s="827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27"/>
      <c r="BP23" s="827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27"/>
      <c r="B24" s="827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27"/>
      <c r="BP24" s="827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27"/>
      <c r="B25" s="827"/>
      <c r="C25" s="92">
        <v>9</v>
      </c>
      <c r="D25" s="93" t="s">
        <v>27</v>
      </c>
      <c r="E25" s="230" t="s">
        <v>214</v>
      </c>
      <c r="F25" s="230" t="s">
        <v>214</v>
      </c>
      <c r="G25" s="230" t="s">
        <v>225</v>
      </c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/>
      <c r="Z25" s="230"/>
      <c r="AA25" s="651"/>
      <c r="AB25" s="651"/>
      <c r="AC25" s="651"/>
      <c r="AD25" s="651"/>
      <c r="AE25" s="651"/>
      <c r="AF25" s="651"/>
      <c r="AG25" s="294"/>
      <c r="AH25" s="294"/>
      <c r="AI25" s="294"/>
      <c r="AJ25" s="230"/>
      <c r="AK25" s="230"/>
      <c r="AL25" s="651"/>
      <c r="AM25" s="651"/>
      <c r="AN25" s="651"/>
      <c r="AO25" s="322"/>
      <c r="AP25" s="230"/>
      <c r="AQ25" s="294"/>
      <c r="AR25" s="230"/>
      <c r="AS25" s="230"/>
      <c r="AT25" s="230"/>
      <c r="AU25" s="651"/>
      <c r="AV25" s="651"/>
      <c r="AW25" s="322"/>
      <c r="AX25" s="322"/>
      <c r="AY25" s="294"/>
      <c r="AZ25" s="294"/>
      <c r="BA25" s="294"/>
      <c r="BB25" s="294"/>
      <c r="BC25" s="294"/>
      <c r="BD25" s="230"/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27"/>
      <c r="BP25" s="827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0"/>
      <c r="B26" s="830"/>
      <c r="C26" s="91">
        <v>10</v>
      </c>
      <c r="D26" s="79" t="s">
        <v>28</v>
      </c>
      <c r="E26" s="57" t="s">
        <v>170</v>
      </c>
      <c r="F26" s="57" t="s">
        <v>170</v>
      </c>
      <c r="G26" s="57" t="s">
        <v>250</v>
      </c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/>
      <c r="Z26" s="57"/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/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/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/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40"/>
      <c r="BP26" s="830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31" t="s">
        <v>31</v>
      </c>
      <c r="B27" s="852" t="s">
        <v>11</v>
      </c>
      <c r="C27" s="847"/>
      <c r="D27" s="847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3" t="s">
        <v>7</v>
      </c>
      <c r="BN27" s="844"/>
      <c r="BO27" s="845"/>
      <c r="BP27" s="894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27"/>
      <c r="B28" s="826" t="s">
        <v>13</v>
      </c>
      <c r="C28" s="98">
        <v>1</v>
      </c>
      <c r="D28" s="99" t="s">
        <v>14</v>
      </c>
      <c r="E28" s="236"/>
      <c r="F28" s="236" t="s">
        <v>165</v>
      </c>
      <c r="G28" s="236" t="s">
        <v>257</v>
      </c>
      <c r="H28" s="35"/>
      <c r="I28" s="35"/>
      <c r="J28" s="35"/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 t="s">
        <v>209</v>
      </c>
      <c r="Z28" s="375" t="s">
        <v>254</v>
      </c>
      <c r="AA28" s="35"/>
      <c r="AB28" s="375"/>
      <c r="AC28" s="338"/>
      <c r="AD28" s="293"/>
      <c r="AE28" s="338"/>
      <c r="AF28" s="319"/>
      <c r="AG28" s="319"/>
      <c r="AH28" s="319"/>
      <c r="AI28" s="319"/>
      <c r="AJ28" s="236"/>
      <c r="AK28" s="375" t="s">
        <v>268</v>
      </c>
      <c r="AL28" s="338" t="s">
        <v>197</v>
      </c>
      <c r="AM28" s="375"/>
      <c r="AN28" s="285"/>
      <c r="AO28" s="633"/>
      <c r="AP28" s="285"/>
      <c r="AQ28" s="285"/>
      <c r="AR28" s="35"/>
      <c r="AS28" s="285"/>
      <c r="AT28" s="285"/>
      <c r="AU28" s="35"/>
      <c r="AV28" s="35"/>
      <c r="AW28" s="35"/>
      <c r="AX28" s="35"/>
      <c r="AY28" s="285"/>
      <c r="AZ28" s="285"/>
      <c r="BA28" s="285"/>
      <c r="BB28" s="285"/>
      <c r="BC28" s="285"/>
      <c r="BD28" s="285"/>
      <c r="BE28" s="375"/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1" t="s">
        <v>13</v>
      </c>
      <c r="BP28" s="827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27"/>
      <c r="B29" s="827"/>
      <c r="C29" s="102">
        <v>3</v>
      </c>
      <c r="D29" s="103" t="s">
        <v>16</v>
      </c>
      <c r="E29" s="237"/>
      <c r="F29" s="237"/>
      <c r="G29" s="376" t="s">
        <v>258</v>
      </c>
      <c r="H29" s="237"/>
      <c r="I29" s="329"/>
      <c r="J29" s="41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 t="s">
        <v>208</v>
      </c>
      <c r="Z29" s="824" t="s">
        <v>255</v>
      </c>
      <c r="AA29" s="41"/>
      <c r="AB29" s="376"/>
      <c r="AC29" s="339"/>
      <c r="AD29" s="293"/>
      <c r="AE29" s="339"/>
      <c r="AF29" s="326"/>
      <c r="AG29" s="326"/>
      <c r="AH29" s="326"/>
      <c r="AI29" s="326"/>
      <c r="AJ29" s="237"/>
      <c r="AK29" s="376" t="s">
        <v>269</v>
      </c>
      <c r="AL29" s="339" t="s">
        <v>198</v>
      </c>
      <c r="AM29" s="376"/>
      <c r="AN29" s="293"/>
      <c r="AO29" s="293"/>
      <c r="AP29" s="293"/>
      <c r="AQ29" s="293"/>
      <c r="AR29" s="292"/>
      <c r="AS29" s="293"/>
      <c r="AT29" s="293"/>
      <c r="AU29" s="237"/>
      <c r="AV29" s="237"/>
      <c r="AW29" s="292"/>
      <c r="AX29" s="292"/>
      <c r="AY29" s="293"/>
      <c r="AZ29" s="293"/>
      <c r="BA29" s="293"/>
      <c r="BB29" s="293"/>
      <c r="BC29" s="293"/>
      <c r="BD29" s="293"/>
      <c r="BE29" s="376"/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27"/>
      <c r="BP29" s="827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27"/>
      <c r="B30" s="827"/>
      <c r="C30" s="106">
        <v>3</v>
      </c>
      <c r="D30" s="107" t="s">
        <v>18</v>
      </c>
      <c r="E30" s="293"/>
      <c r="F30" s="327"/>
      <c r="G30" s="293"/>
      <c r="H30" s="45"/>
      <c r="I30" s="327"/>
      <c r="J30" s="290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0"/>
      <c r="AB30" s="293"/>
      <c r="AC30" s="327"/>
      <c r="AD30" s="327"/>
      <c r="AE30" s="327"/>
      <c r="AF30" s="294"/>
      <c r="AG30" s="294"/>
      <c r="AH30" s="294"/>
      <c r="AI30" s="294"/>
      <c r="AJ30" s="321"/>
      <c r="AK30" s="293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/>
      <c r="AV30" s="327"/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27"/>
      <c r="BP30" s="827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27"/>
      <c r="B31" s="827"/>
      <c r="C31" s="109">
        <v>4</v>
      </c>
      <c r="D31" s="110" t="s">
        <v>30</v>
      </c>
      <c r="E31" s="238"/>
      <c r="F31" s="322" t="s">
        <v>237</v>
      </c>
      <c r="G31" s="230" t="s">
        <v>193</v>
      </c>
      <c r="H31" s="230"/>
      <c r="I31" s="230"/>
      <c r="J31" s="49"/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 t="s">
        <v>211</v>
      </c>
      <c r="Z31" s="230" t="s">
        <v>150</v>
      </c>
      <c r="AA31" s="49"/>
      <c r="AB31" s="230"/>
      <c r="AC31" s="370"/>
      <c r="AD31" s="294"/>
      <c r="AE31" s="370"/>
      <c r="AF31" s="322"/>
      <c r="AG31" s="322"/>
      <c r="AH31" s="322"/>
      <c r="AI31" s="322"/>
      <c r="AJ31" s="238"/>
      <c r="AK31" s="230" t="s">
        <v>270</v>
      </c>
      <c r="AL31" s="370" t="s">
        <v>199</v>
      </c>
      <c r="AM31" s="230"/>
      <c r="AN31" s="230"/>
      <c r="AO31" s="322"/>
      <c r="AP31" s="294"/>
      <c r="AQ31" s="294"/>
      <c r="AR31" s="230"/>
      <c r="AS31" s="230"/>
      <c r="AT31" s="294"/>
      <c r="AU31" s="230"/>
      <c r="AV31" s="230"/>
      <c r="AW31" s="322"/>
      <c r="AX31" s="230"/>
      <c r="AY31" s="294"/>
      <c r="AZ31" s="294"/>
      <c r="BA31" s="347"/>
      <c r="BB31" s="347"/>
      <c r="BC31" s="294"/>
      <c r="BD31" s="294"/>
      <c r="BE31" s="230"/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27"/>
      <c r="BP31" s="827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27"/>
      <c r="B32" s="828"/>
      <c r="C32" s="113">
        <v>5</v>
      </c>
      <c r="D32" s="114" t="s">
        <v>21</v>
      </c>
      <c r="E32" s="239"/>
      <c r="F32" s="239" t="s">
        <v>174</v>
      </c>
      <c r="G32" s="57" t="s">
        <v>190</v>
      </c>
      <c r="H32" s="56"/>
      <c r="I32" s="56"/>
      <c r="J32" s="239"/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 t="s">
        <v>210</v>
      </c>
      <c r="Z32" s="57" t="s">
        <v>256</v>
      </c>
      <c r="AA32" s="239"/>
      <c r="AB32" s="57"/>
      <c r="AC32" s="373"/>
      <c r="AD32" s="553"/>
      <c r="AE32" s="373"/>
      <c r="AF32" s="553"/>
      <c r="AG32" s="700"/>
      <c r="AH32" s="700"/>
      <c r="AI32" s="700"/>
      <c r="AJ32" s="239"/>
      <c r="AK32" s="57" t="s">
        <v>271</v>
      </c>
      <c r="AL32" s="373" t="s">
        <v>200</v>
      </c>
      <c r="AM32" s="57"/>
      <c r="AN32" s="56"/>
      <c r="AO32" s="328"/>
      <c r="AP32" s="56"/>
      <c r="AQ32" s="353"/>
      <c r="AR32" s="57"/>
      <c r="AS32" s="57"/>
      <c r="AT32" s="56"/>
      <c r="AU32" s="56"/>
      <c r="AV32" s="56"/>
      <c r="AW32" s="385"/>
      <c r="AX32" s="57"/>
      <c r="AY32" s="56"/>
      <c r="AZ32" s="56"/>
      <c r="BA32" s="56"/>
      <c r="BB32" s="56"/>
      <c r="BC32" s="56"/>
      <c r="BD32" s="56"/>
      <c r="BE32" s="57"/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0"/>
      <c r="BP32" s="827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27"/>
      <c r="B33" s="831" t="s">
        <v>23</v>
      </c>
      <c r="C33" s="102">
        <v>6</v>
      </c>
      <c r="D33" s="103" t="s">
        <v>24</v>
      </c>
      <c r="E33" s="319"/>
      <c r="F33" s="236" t="s">
        <v>165</v>
      </c>
      <c r="G33" s="236" t="s">
        <v>257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215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7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 t="s">
        <v>264</v>
      </c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95" t="s">
        <v>23</v>
      </c>
      <c r="BP33" s="827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27"/>
      <c r="B34" s="827"/>
      <c r="C34" s="106">
        <v>7</v>
      </c>
      <c r="D34" s="107" t="s">
        <v>25</v>
      </c>
      <c r="E34" s="326"/>
      <c r="F34" s="237"/>
      <c r="G34" s="376" t="s">
        <v>258</v>
      </c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27"/>
      <c r="BP34" s="827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27"/>
      <c r="B35" s="827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/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27"/>
      <c r="BP35" s="827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27"/>
      <c r="B36" s="827"/>
      <c r="C36" s="116">
        <v>9</v>
      </c>
      <c r="D36" s="117" t="s">
        <v>27</v>
      </c>
      <c r="E36" s="322"/>
      <c r="F36" s="322" t="s">
        <v>237</v>
      </c>
      <c r="G36" s="230" t="s">
        <v>193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150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/>
      <c r="AL36" s="651"/>
      <c r="AM36" s="651"/>
      <c r="AN36" s="651"/>
      <c r="AO36" s="322"/>
      <c r="AP36" s="294"/>
      <c r="AQ36" s="294"/>
      <c r="AR36" s="230"/>
      <c r="AS36" s="230"/>
      <c r="AT36" s="294" t="s">
        <v>248</v>
      </c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27"/>
      <c r="BP36" s="827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0"/>
      <c r="B37" s="830"/>
      <c r="C37" s="122">
        <v>10</v>
      </c>
      <c r="D37" s="103" t="s">
        <v>28</v>
      </c>
      <c r="E37" s="239"/>
      <c r="F37" s="239" t="s">
        <v>174</v>
      </c>
      <c r="G37" s="57" t="s">
        <v>190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168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/>
      <c r="AK37" s="57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 t="s">
        <v>204</v>
      </c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0"/>
      <c r="BP37" s="830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98" t="s">
        <v>32</v>
      </c>
      <c r="B38" s="852" t="s">
        <v>11</v>
      </c>
      <c r="C38" s="847"/>
      <c r="D38" s="847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3"/>
      <c r="BN38" s="844"/>
      <c r="BO38" s="845"/>
      <c r="BP38" s="83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99"/>
      <c r="B39" s="826" t="s">
        <v>13</v>
      </c>
      <c r="C39" s="124">
        <v>1</v>
      </c>
      <c r="D39" s="125" t="s">
        <v>14</v>
      </c>
      <c r="E39" s="236"/>
      <c r="F39" s="236"/>
      <c r="G39" s="375" t="s">
        <v>169</v>
      </c>
      <c r="H39" s="375" t="s">
        <v>183</v>
      </c>
      <c r="I39" s="35" t="s">
        <v>180</v>
      </c>
      <c r="J39" s="236" t="s">
        <v>165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285"/>
      <c r="AA39" s="35" t="s">
        <v>239</v>
      </c>
      <c r="AB39" s="375" t="s">
        <v>195</v>
      </c>
      <c r="AC39" s="375"/>
      <c r="AD39" s="375"/>
      <c r="AE39" s="375"/>
      <c r="AF39" s="375"/>
      <c r="AG39" s="375"/>
      <c r="AH39" s="375"/>
      <c r="AI39" s="375"/>
      <c r="AJ39" s="375" t="s">
        <v>272</v>
      </c>
      <c r="AK39" s="375" t="s">
        <v>169</v>
      </c>
      <c r="AL39" s="338" t="s">
        <v>197</v>
      </c>
      <c r="AM39" s="375" t="s">
        <v>195</v>
      </c>
      <c r="AN39" s="375"/>
      <c r="AO39" s="375"/>
      <c r="AP39" s="375"/>
      <c r="AQ39" s="375"/>
      <c r="AR39" s="375"/>
      <c r="AS39" s="375"/>
      <c r="AT39" s="375" t="s">
        <v>232</v>
      </c>
      <c r="AU39" s="375" t="s">
        <v>216</v>
      </c>
      <c r="AV39" s="375" t="s">
        <v>216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216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37" t="s">
        <v>13</v>
      </c>
      <c r="BP39" s="835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99"/>
      <c r="B40" s="827"/>
      <c r="C40" s="128">
        <v>2</v>
      </c>
      <c r="D40" s="129" t="s">
        <v>16</v>
      </c>
      <c r="E40" s="237"/>
      <c r="F40" s="237"/>
      <c r="G40" s="376"/>
      <c r="H40" s="376" t="s">
        <v>184</v>
      </c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293"/>
      <c r="AA40" s="41" t="s">
        <v>240</v>
      </c>
      <c r="AB40" s="376"/>
      <c r="AC40" s="376"/>
      <c r="AD40" s="376"/>
      <c r="AE40" s="376"/>
      <c r="AF40" s="376"/>
      <c r="AG40" s="376"/>
      <c r="AH40" s="376"/>
      <c r="AI40" s="376"/>
      <c r="AJ40" s="376" t="s">
        <v>273</v>
      </c>
      <c r="AK40" s="376"/>
      <c r="AL40" s="339" t="s">
        <v>198</v>
      </c>
      <c r="AM40" s="376"/>
      <c r="AN40" s="376"/>
      <c r="AO40" s="376"/>
      <c r="AP40" s="376"/>
      <c r="AQ40" s="376"/>
      <c r="AR40" s="376"/>
      <c r="AS40" s="376"/>
      <c r="AT40" s="376" t="s">
        <v>233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27"/>
      <c r="BP40" s="835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99"/>
      <c r="B41" s="827"/>
      <c r="C41" s="132">
        <v>3</v>
      </c>
      <c r="D41" s="133" t="s">
        <v>18</v>
      </c>
      <c r="E41" s="293"/>
      <c r="F41" s="293"/>
      <c r="G41" s="293"/>
      <c r="H41" s="293"/>
      <c r="I41" s="327"/>
      <c r="J41" s="327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40"/>
      <c r="AA41" s="290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327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27"/>
      <c r="BP41" s="835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99"/>
      <c r="B42" s="827"/>
      <c r="C42" s="136">
        <v>4</v>
      </c>
      <c r="D42" s="137" t="s">
        <v>30</v>
      </c>
      <c r="E42" s="230"/>
      <c r="F42" s="230"/>
      <c r="G42" s="230" t="s">
        <v>134</v>
      </c>
      <c r="H42" s="230" t="s">
        <v>187</v>
      </c>
      <c r="I42" s="230" t="s">
        <v>181</v>
      </c>
      <c r="J42" s="238" t="s">
        <v>237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19"/>
      <c r="AA42" s="49" t="s">
        <v>164</v>
      </c>
      <c r="AB42" s="230" t="s">
        <v>252</v>
      </c>
      <c r="AC42" s="230"/>
      <c r="AD42" s="230"/>
      <c r="AE42" s="230"/>
      <c r="AF42" s="230"/>
      <c r="AG42" s="230"/>
      <c r="AH42" s="230"/>
      <c r="AI42" s="230"/>
      <c r="AJ42" s="230" t="s">
        <v>132</v>
      </c>
      <c r="AK42" s="230" t="s">
        <v>134</v>
      </c>
      <c r="AL42" s="370" t="s">
        <v>199</v>
      </c>
      <c r="AM42" s="230" t="s">
        <v>252</v>
      </c>
      <c r="AN42" s="230"/>
      <c r="AO42" s="230"/>
      <c r="AP42" s="230"/>
      <c r="AQ42" s="230"/>
      <c r="AR42" s="230"/>
      <c r="AS42" s="230"/>
      <c r="AT42" s="230" t="s">
        <v>234</v>
      </c>
      <c r="AU42" s="230" t="s">
        <v>171</v>
      </c>
      <c r="AV42" s="230" t="s">
        <v>171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171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27"/>
      <c r="BP42" s="835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99"/>
      <c r="B43" s="828"/>
      <c r="C43" s="140">
        <v>5</v>
      </c>
      <c r="D43" s="141" t="s">
        <v>21</v>
      </c>
      <c r="E43" s="57"/>
      <c r="F43" s="57"/>
      <c r="G43" s="57" t="s">
        <v>170</v>
      </c>
      <c r="H43" s="57" t="s">
        <v>238</v>
      </c>
      <c r="I43" s="56" t="s">
        <v>206</v>
      </c>
      <c r="J43" s="239" t="s">
        <v>224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45"/>
      <c r="AA43" s="239" t="s">
        <v>168</v>
      </c>
      <c r="AB43" s="57" t="s">
        <v>196</v>
      </c>
      <c r="AC43" s="57"/>
      <c r="AD43" s="57"/>
      <c r="AE43" s="57"/>
      <c r="AF43" s="57"/>
      <c r="AG43" s="57"/>
      <c r="AH43" s="57"/>
      <c r="AI43" s="57"/>
      <c r="AJ43" s="57" t="s">
        <v>274</v>
      </c>
      <c r="AK43" s="57" t="s">
        <v>170</v>
      </c>
      <c r="AL43" s="373" t="s">
        <v>200</v>
      </c>
      <c r="AM43" s="57" t="s">
        <v>196</v>
      </c>
      <c r="AN43" s="57"/>
      <c r="AO43" s="57"/>
      <c r="AP43" s="57"/>
      <c r="AQ43" s="57"/>
      <c r="AR43" s="57"/>
      <c r="AS43" s="57"/>
      <c r="AT43" s="57" t="s">
        <v>235</v>
      </c>
      <c r="AU43" s="57" t="s">
        <v>217</v>
      </c>
      <c r="AV43" s="57" t="s">
        <v>217</v>
      </c>
      <c r="AW43" s="57"/>
      <c r="AX43" s="57"/>
      <c r="AY43" s="57"/>
      <c r="AZ43" s="57"/>
      <c r="BA43" s="57"/>
      <c r="BB43" s="57"/>
      <c r="BC43" s="57"/>
      <c r="BD43" s="57"/>
      <c r="BE43" s="57" t="s">
        <v>217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38"/>
      <c r="BP43" s="835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99"/>
      <c r="B44" s="832" t="s">
        <v>23</v>
      </c>
      <c r="C44" s="128">
        <v>6</v>
      </c>
      <c r="D44" s="143" t="s">
        <v>24</v>
      </c>
      <c r="E44" s="35" t="s">
        <v>183</v>
      </c>
      <c r="F44" s="35" t="s">
        <v>183</v>
      </c>
      <c r="G44" s="236"/>
      <c r="H44" s="649" t="s">
        <v>94</v>
      </c>
      <c r="I44" s="649" t="s">
        <v>94</v>
      </c>
      <c r="J44" s="649" t="s">
        <v>94</v>
      </c>
      <c r="K44" s="375" t="s">
        <v>162</v>
      </c>
      <c r="L44" s="375" t="s">
        <v>162</v>
      </c>
      <c r="M44" s="375" t="s">
        <v>162</v>
      </c>
      <c r="N44" s="375" t="s">
        <v>162</v>
      </c>
      <c r="O44" s="375" t="s">
        <v>162</v>
      </c>
      <c r="P44" s="375" t="s">
        <v>162</v>
      </c>
      <c r="Q44" s="375" t="s">
        <v>162</v>
      </c>
      <c r="R44" s="375" t="s">
        <v>162</v>
      </c>
      <c r="S44" s="375" t="s">
        <v>162</v>
      </c>
      <c r="T44" s="375" t="s">
        <v>162</v>
      </c>
      <c r="U44" s="375" t="s">
        <v>162</v>
      </c>
      <c r="V44" s="375" t="s">
        <v>162</v>
      </c>
      <c r="W44" s="375" t="s">
        <v>162</v>
      </c>
      <c r="X44" s="375" t="s">
        <v>162</v>
      </c>
      <c r="Y44" s="375" t="s">
        <v>218</v>
      </c>
      <c r="Z44" s="285"/>
      <c r="AA44" s="649" t="s">
        <v>94</v>
      </c>
      <c r="AB44" s="649" t="s">
        <v>94</v>
      </c>
      <c r="AC44" s="375" t="s">
        <v>162</v>
      </c>
      <c r="AD44" s="375" t="s">
        <v>162</v>
      </c>
      <c r="AE44" s="375" t="s">
        <v>162</v>
      </c>
      <c r="AF44" s="375" t="s">
        <v>162</v>
      </c>
      <c r="AG44" s="375" t="s">
        <v>162</v>
      </c>
      <c r="AH44" s="375" t="s">
        <v>162</v>
      </c>
      <c r="AI44" s="375" t="s">
        <v>162</v>
      </c>
      <c r="AJ44" s="375"/>
      <c r="AK44" s="236"/>
      <c r="AL44" s="649" t="s">
        <v>94</v>
      </c>
      <c r="AM44" s="649" t="s">
        <v>94</v>
      </c>
      <c r="AN44" s="375" t="s">
        <v>162</v>
      </c>
      <c r="AO44" s="375" t="s">
        <v>162</v>
      </c>
      <c r="AP44" s="375" t="s">
        <v>162</v>
      </c>
      <c r="AQ44" s="375" t="s">
        <v>162</v>
      </c>
      <c r="AR44" s="375" t="s">
        <v>162</v>
      </c>
      <c r="AS44" s="375" t="s">
        <v>162</v>
      </c>
      <c r="AT44" s="375" t="s">
        <v>232</v>
      </c>
      <c r="AU44" s="649" t="s">
        <v>94</v>
      </c>
      <c r="AV44" s="649" t="s">
        <v>94</v>
      </c>
      <c r="AW44" s="375" t="s">
        <v>162</v>
      </c>
      <c r="AX44" s="375" t="s">
        <v>162</v>
      </c>
      <c r="AY44" s="375" t="s">
        <v>162</v>
      </c>
      <c r="AZ44" s="375" t="s">
        <v>162</v>
      </c>
      <c r="BA44" s="375" t="s">
        <v>162</v>
      </c>
      <c r="BB44" s="375" t="s">
        <v>162</v>
      </c>
      <c r="BC44" s="375" t="s">
        <v>162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39" t="s">
        <v>23</v>
      </c>
      <c r="BP44" s="835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99"/>
      <c r="B45" s="827"/>
      <c r="C45" s="132">
        <v>7</v>
      </c>
      <c r="D45" s="144" t="s">
        <v>25</v>
      </c>
      <c r="E45" s="237" t="s">
        <v>186</v>
      </c>
      <c r="F45" s="237" t="s">
        <v>186</v>
      </c>
      <c r="G45" s="237"/>
      <c r="H45" s="650" t="s">
        <v>95</v>
      </c>
      <c r="I45" s="650" t="s">
        <v>95</v>
      </c>
      <c r="J45" s="650" t="s">
        <v>95</v>
      </c>
      <c r="K45" s="376" t="s">
        <v>163</v>
      </c>
      <c r="L45" s="376" t="s">
        <v>163</v>
      </c>
      <c r="M45" s="376" t="s">
        <v>163</v>
      </c>
      <c r="N45" s="376" t="s">
        <v>163</v>
      </c>
      <c r="O45" s="376" t="s">
        <v>163</v>
      </c>
      <c r="P45" s="376" t="s">
        <v>163</v>
      </c>
      <c r="Q45" s="376" t="s">
        <v>163</v>
      </c>
      <c r="R45" s="376" t="s">
        <v>163</v>
      </c>
      <c r="S45" s="376" t="s">
        <v>163</v>
      </c>
      <c r="T45" s="376" t="s">
        <v>163</v>
      </c>
      <c r="U45" s="376" t="s">
        <v>163</v>
      </c>
      <c r="V45" s="376" t="s">
        <v>163</v>
      </c>
      <c r="W45" s="376" t="s">
        <v>163</v>
      </c>
      <c r="X45" s="376" t="s">
        <v>163</v>
      </c>
      <c r="Y45" s="376" t="s">
        <v>219</v>
      </c>
      <c r="Z45" s="293"/>
      <c r="AA45" s="650" t="s">
        <v>95</v>
      </c>
      <c r="AB45" s="650" t="s">
        <v>95</v>
      </c>
      <c r="AC45" s="376" t="s">
        <v>163</v>
      </c>
      <c r="AD45" s="376" t="s">
        <v>163</v>
      </c>
      <c r="AE45" s="376" t="s">
        <v>163</v>
      </c>
      <c r="AF45" s="376" t="s">
        <v>163</v>
      </c>
      <c r="AG45" s="376" t="s">
        <v>163</v>
      </c>
      <c r="AH45" s="376" t="s">
        <v>163</v>
      </c>
      <c r="AI45" s="376" t="s">
        <v>163</v>
      </c>
      <c r="AJ45" s="376"/>
      <c r="AK45" s="237"/>
      <c r="AL45" s="650" t="s">
        <v>95</v>
      </c>
      <c r="AM45" s="650" t="s">
        <v>95</v>
      </c>
      <c r="AN45" s="376" t="s">
        <v>163</v>
      </c>
      <c r="AO45" s="376" t="s">
        <v>163</v>
      </c>
      <c r="AP45" s="376" t="s">
        <v>163</v>
      </c>
      <c r="AQ45" s="376" t="s">
        <v>163</v>
      </c>
      <c r="AR45" s="376" t="s">
        <v>163</v>
      </c>
      <c r="AS45" s="376" t="s">
        <v>163</v>
      </c>
      <c r="AT45" s="376" t="s">
        <v>233</v>
      </c>
      <c r="AU45" s="650" t="s">
        <v>95</v>
      </c>
      <c r="AV45" s="650" t="s">
        <v>95</v>
      </c>
      <c r="AW45" s="376" t="s">
        <v>163</v>
      </c>
      <c r="AX45" s="376" t="s">
        <v>163</v>
      </c>
      <c r="AY45" s="376" t="s">
        <v>163</v>
      </c>
      <c r="AZ45" s="376" t="s">
        <v>163</v>
      </c>
      <c r="BA45" s="376" t="s">
        <v>163</v>
      </c>
      <c r="BB45" s="376" t="s">
        <v>163</v>
      </c>
      <c r="BC45" s="376" t="s">
        <v>163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27"/>
      <c r="BP45" s="835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99"/>
      <c r="B46" s="827"/>
      <c r="C46" s="128">
        <v>8</v>
      </c>
      <c r="D46" s="143" t="s">
        <v>26</v>
      </c>
      <c r="E46" s="45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27"/>
      <c r="BP46" s="835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99"/>
      <c r="B47" s="827"/>
      <c r="C47" s="145">
        <v>9</v>
      </c>
      <c r="D47" s="146" t="s">
        <v>27</v>
      </c>
      <c r="E47" s="230" t="s">
        <v>187</v>
      </c>
      <c r="F47" s="230" t="s">
        <v>263</v>
      </c>
      <c r="G47" s="230"/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237</v>
      </c>
      <c r="Z47" s="819"/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/>
      <c r="AL47" s="651"/>
      <c r="AM47" s="651"/>
      <c r="AN47" s="230"/>
      <c r="AO47" s="230"/>
      <c r="AP47" s="230"/>
      <c r="AQ47" s="230"/>
      <c r="AR47" s="230"/>
      <c r="AS47" s="230"/>
      <c r="AT47" s="230" t="s">
        <v>234</v>
      </c>
      <c r="AU47" s="651"/>
      <c r="AV47" s="651"/>
      <c r="AW47" s="230"/>
      <c r="AX47" s="230"/>
      <c r="AY47" s="230"/>
      <c r="AZ47" s="230"/>
      <c r="BA47" s="230"/>
      <c r="BB47" s="230"/>
      <c r="BC47" s="230"/>
      <c r="BD47" s="230"/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27"/>
      <c r="BP47" s="835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900"/>
      <c r="B48" s="833"/>
      <c r="C48" s="128">
        <v>10</v>
      </c>
      <c r="D48" s="143" t="s">
        <v>28</v>
      </c>
      <c r="E48" s="56" t="s">
        <v>188</v>
      </c>
      <c r="F48" s="57" t="s">
        <v>238</v>
      </c>
      <c r="G48" s="57"/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168</v>
      </c>
      <c r="Z48" s="645"/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/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235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40"/>
      <c r="BP48" s="836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01" t="s">
        <v>33</v>
      </c>
      <c r="B49" s="852" t="s">
        <v>11</v>
      </c>
      <c r="C49" s="847"/>
      <c r="D49" s="847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6"/>
      <c r="BN49" s="847"/>
      <c r="BO49" s="848"/>
      <c r="BP49" s="853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27"/>
      <c r="B50" s="826" t="s">
        <v>13</v>
      </c>
      <c r="C50" s="150">
        <v>1</v>
      </c>
      <c r="D50" s="151" t="s">
        <v>14</v>
      </c>
      <c r="E50" s="236"/>
      <c r="F50" s="236"/>
      <c r="G50" s="375" t="s">
        <v>249</v>
      </c>
      <c r="H50" s="35" t="s">
        <v>172</v>
      </c>
      <c r="I50" s="35" t="s">
        <v>172</v>
      </c>
      <c r="J50" s="375" t="s">
        <v>183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 t="s">
        <v>245</v>
      </c>
      <c r="Z50" s="285"/>
      <c r="AA50" s="342" t="s">
        <v>223</v>
      </c>
      <c r="AB50" s="375" t="s">
        <v>220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268</v>
      </c>
      <c r="AL50" s="375" t="s">
        <v>201</v>
      </c>
      <c r="AM50" s="375" t="s">
        <v>262</v>
      </c>
      <c r="AN50" s="375"/>
      <c r="AO50" s="375"/>
      <c r="AP50" s="375"/>
      <c r="AQ50" s="375"/>
      <c r="AR50" s="375"/>
      <c r="AS50" s="375"/>
      <c r="AT50" s="375"/>
      <c r="AU50" s="35" t="s">
        <v>265</v>
      </c>
      <c r="AV50" s="35" t="s">
        <v>265</v>
      </c>
      <c r="AW50" s="375"/>
      <c r="AX50" s="375"/>
      <c r="AY50" s="375"/>
      <c r="AZ50" s="375"/>
      <c r="BA50" s="375"/>
      <c r="BB50" s="375"/>
      <c r="BC50" s="375"/>
      <c r="BD50" s="375" t="s">
        <v>176</v>
      </c>
      <c r="BE50" s="338" t="s">
        <v>173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1" t="s">
        <v>13</v>
      </c>
      <c r="BP50" s="827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27"/>
      <c r="B51" s="827"/>
      <c r="C51" s="154">
        <v>2</v>
      </c>
      <c r="D51" s="155" t="s">
        <v>16</v>
      </c>
      <c r="E51" s="237"/>
      <c r="F51" s="237"/>
      <c r="G51" s="376"/>
      <c r="H51" s="41"/>
      <c r="I51" s="41"/>
      <c r="J51" s="376" t="s">
        <v>184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 t="s">
        <v>246</v>
      </c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269</v>
      </c>
      <c r="AL51" s="376" t="s">
        <v>202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266</v>
      </c>
      <c r="AV51" s="41" t="s">
        <v>266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27"/>
      <c r="BP51" s="827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27"/>
      <c r="B52" s="827"/>
      <c r="C52" s="158">
        <v>3</v>
      </c>
      <c r="D52" s="159" t="s">
        <v>18</v>
      </c>
      <c r="E52" s="293"/>
      <c r="F52" s="293"/>
      <c r="G52" s="293"/>
      <c r="H52" s="290"/>
      <c r="I52" s="290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0"/>
      <c r="AV52" s="290"/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27"/>
      <c r="BP52" s="827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27"/>
      <c r="B53" s="827"/>
      <c r="C53" s="161">
        <v>4</v>
      </c>
      <c r="D53" s="162" t="s">
        <v>30</v>
      </c>
      <c r="E53" s="238"/>
      <c r="F53" s="238"/>
      <c r="G53" s="230" t="s">
        <v>225</v>
      </c>
      <c r="H53" s="49" t="s">
        <v>134</v>
      </c>
      <c r="I53" s="49" t="s">
        <v>134</v>
      </c>
      <c r="J53" s="230" t="s">
        <v>187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 t="s">
        <v>237</v>
      </c>
      <c r="Z53" s="819"/>
      <c r="AA53" s="333" t="s">
        <v>149</v>
      </c>
      <c r="AB53" s="230" t="s">
        <v>158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270</v>
      </c>
      <c r="AL53" s="230" t="s">
        <v>199</v>
      </c>
      <c r="AM53" s="230" t="s">
        <v>167</v>
      </c>
      <c r="AN53" s="230"/>
      <c r="AO53" s="230"/>
      <c r="AP53" s="230"/>
      <c r="AQ53" s="230"/>
      <c r="AR53" s="230"/>
      <c r="AS53" s="230"/>
      <c r="AT53" s="230"/>
      <c r="AU53" s="49" t="s">
        <v>133</v>
      </c>
      <c r="AV53" s="49" t="s">
        <v>133</v>
      </c>
      <c r="AW53" s="230"/>
      <c r="AX53" s="230"/>
      <c r="AY53" s="230"/>
      <c r="AZ53" s="230"/>
      <c r="BA53" s="230"/>
      <c r="BB53" s="230"/>
      <c r="BC53" s="230"/>
      <c r="BD53" s="230" t="s">
        <v>134</v>
      </c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27"/>
      <c r="BP53" s="827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27"/>
      <c r="B54" s="828"/>
      <c r="C54" s="165">
        <v>5</v>
      </c>
      <c r="D54" s="166" t="s">
        <v>21</v>
      </c>
      <c r="E54" s="239"/>
      <c r="F54" s="239"/>
      <c r="G54" s="57" t="s">
        <v>250</v>
      </c>
      <c r="H54" s="239" t="s">
        <v>226</v>
      </c>
      <c r="I54" s="239" t="s">
        <v>226</v>
      </c>
      <c r="J54" s="57" t="s">
        <v>185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 t="s">
        <v>247</v>
      </c>
      <c r="Z54" s="645"/>
      <c r="AA54" s="357" t="s">
        <v>174</v>
      </c>
      <c r="AB54" s="57" t="s">
        <v>210</v>
      </c>
      <c r="AC54" s="57"/>
      <c r="AD54" s="57"/>
      <c r="AE54" s="57"/>
      <c r="AF54" s="57"/>
      <c r="AG54" s="57"/>
      <c r="AH54" s="57"/>
      <c r="AI54" s="57"/>
      <c r="AJ54" s="57"/>
      <c r="AK54" s="57" t="s">
        <v>271</v>
      </c>
      <c r="AL54" s="57" t="s">
        <v>200</v>
      </c>
      <c r="AM54" s="57" t="s">
        <v>190</v>
      </c>
      <c r="AN54" s="57"/>
      <c r="AO54" s="57"/>
      <c r="AP54" s="57"/>
      <c r="AQ54" s="57"/>
      <c r="AR54" s="57"/>
      <c r="AS54" s="57"/>
      <c r="AT54" s="57"/>
      <c r="AU54" s="57" t="s">
        <v>267</v>
      </c>
      <c r="AV54" s="57" t="s">
        <v>267</v>
      </c>
      <c r="AW54" s="57"/>
      <c r="AX54" s="57"/>
      <c r="AY54" s="57"/>
      <c r="AZ54" s="57"/>
      <c r="BA54" s="57"/>
      <c r="BB54" s="57"/>
      <c r="BC54" s="57"/>
      <c r="BD54" s="57" t="s">
        <v>177</v>
      </c>
      <c r="BE54" s="373" t="s">
        <v>174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0"/>
      <c r="BP54" s="827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27"/>
      <c r="B55" s="901" t="s">
        <v>23</v>
      </c>
      <c r="C55" s="154">
        <v>6</v>
      </c>
      <c r="D55" s="168" t="s">
        <v>24</v>
      </c>
      <c r="E55" s="375" t="s">
        <v>183</v>
      </c>
      <c r="F55" s="375" t="s">
        <v>183</v>
      </c>
      <c r="G55" s="375"/>
      <c r="H55" s="649" t="s">
        <v>94</v>
      </c>
      <c r="I55" s="649" t="s">
        <v>94</v>
      </c>
      <c r="J55" s="649" t="s">
        <v>94</v>
      </c>
      <c r="K55" s="375" t="s">
        <v>162</v>
      </c>
      <c r="L55" s="375" t="s">
        <v>162</v>
      </c>
      <c r="M55" s="375" t="s">
        <v>162</v>
      </c>
      <c r="N55" s="375" t="s">
        <v>162</v>
      </c>
      <c r="O55" s="375" t="s">
        <v>162</v>
      </c>
      <c r="P55" s="375" t="s">
        <v>162</v>
      </c>
      <c r="Q55" s="375" t="s">
        <v>162</v>
      </c>
      <c r="R55" s="375" t="s">
        <v>162</v>
      </c>
      <c r="S55" s="375" t="s">
        <v>162</v>
      </c>
      <c r="T55" s="375" t="s">
        <v>162</v>
      </c>
      <c r="U55" s="375" t="s">
        <v>162</v>
      </c>
      <c r="V55" s="375" t="s">
        <v>162</v>
      </c>
      <c r="W55" s="375" t="s">
        <v>162</v>
      </c>
      <c r="X55" s="375" t="s">
        <v>162</v>
      </c>
      <c r="Y55" s="285"/>
      <c r="Z55" s="285"/>
      <c r="AA55" s="649" t="s">
        <v>94</v>
      </c>
      <c r="AB55" s="649" t="s">
        <v>94</v>
      </c>
      <c r="AC55" s="375" t="s">
        <v>162</v>
      </c>
      <c r="AD55" s="375" t="s">
        <v>162</v>
      </c>
      <c r="AE55" s="375" t="s">
        <v>162</v>
      </c>
      <c r="AF55" s="375" t="s">
        <v>162</v>
      </c>
      <c r="AG55" s="375" t="s">
        <v>162</v>
      </c>
      <c r="AH55" s="375" t="s">
        <v>162</v>
      </c>
      <c r="AI55" s="375" t="s">
        <v>162</v>
      </c>
      <c r="AJ55" s="375"/>
      <c r="AK55" s="375" t="s">
        <v>262</v>
      </c>
      <c r="AL55" s="649" t="s">
        <v>94</v>
      </c>
      <c r="AM55" s="649" t="s">
        <v>94</v>
      </c>
      <c r="AN55" s="375" t="s">
        <v>162</v>
      </c>
      <c r="AO55" s="375" t="s">
        <v>162</v>
      </c>
      <c r="AP55" s="375" t="s">
        <v>162</v>
      </c>
      <c r="AQ55" s="375" t="s">
        <v>162</v>
      </c>
      <c r="AR55" s="375" t="s">
        <v>162</v>
      </c>
      <c r="AS55" s="375" t="s">
        <v>162</v>
      </c>
      <c r="AT55" s="375"/>
      <c r="AU55" s="649" t="s">
        <v>94</v>
      </c>
      <c r="AV55" s="649" t="s">
        <v>94</v>
      </c>
      <c r="AW55" s="375" t="s">
        <v>162</v>
      </c>
      <c r="AX55" s="375" t="s">
        <v>162</v>
      </c>
      <c r="AY55" s="375" t="s">
        <v>162</v>
      </c>
      <c r="AZ55" s="375" t="s">
        <v>162</v>
      </c>
      <c r="BA55" s="375" t="s">
        <v>162</v>
      </c>
      <c r="BB55" s="375" t="s">
        <v>162</v>
      </c>
      <c r="BC55" s="375" t="s">
        <v>162</v>
      </c>
      <c r="BD55" s="375" t="s">
        <v>178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42" t="s">
        <v>23</v>
      </c>
      <c r="BP55" s="827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27"/>
      <c r="B56" s="827"/>
      <c r="C56" s="154">
        <v>7</v>
      </c>
      <c r="D56" s="169" t="s">
        <v>25</v>
      </c>
      <c r="E56" s="376" t="s">
        <v>184</v>
      </c>
      <c r="F56" s="376" t="s">
        <v>184</v>
      </c>
      <c r="G56" s="376"/>
      <c r="H56" s="650" t="s">
        <v>95</v>
      </c>
      <c r="I56" s="650" t="s">
        <v>95</v>
      </c>
      <c r="J56" s="650" t="s">
        <v>95</v>
      </c>
      <c r="K56" s="376" t="s">
        <v>163</v>
      </c>
      <c r="L56" s="376" t="s">
        <v>163</v>
      </c>
      <c r="M56" s="376" t="s">
        <v>163</v>
      </c>
      <c r="N56" s="376" t="s">
        <v>163</v>
      </c>
      <c r="O56" s="376" t="s">
        <v>163</v>
      </c>
      <c r="P56" s="376" t="s">
        <v>163</v>
      </c>
      <c r="Q56" s="376" t="s">
        <v>163</v>
      </c>
      <c r="R56" s="376" t="s">
        <v>163</v>
      </c>
      <c r="S56" s="376" t="s">
        <v>163</v>
      </c>
      <c r="T56" s="376" t="s">
        <v>163</v>
      </c>
      <c r="U56" s="376" t="s">
        <v>163</v>
      </c>
      <c r="V56" s="376" t="s">
        <v>163</v>
      </c>
      <c r="W56" s="376" t="s">
        <v>163</v>
      </c>
      <c r="X56" s="376" t="s">
        <v>163</v>
      </c>
      <c r="Y56" s="293"/>
      <c r="Z56" s="293"/>
      <c r="AA56" s="650" t="s">
        <v>95</v>
      </c>
      <c r="AB56" s="650" t="s">
        <v>95</v>
      </c>
      <c r="AC56" s="376" t="s">
        <v>163</v>
      </c>
      <c r="AD56" s="376" t="s">
        <v>163</v>
      </c>
      <c r="AE56" s="376" t="s">
        <v>163</v>
      </c>
      <c r="AF56" s="376" t="s">
        <v>163</v>
      </c>
      <c r="AG56" s="376" t="s">
        <v>163</v>
      </c>
      <c r="AH56" s="376" t="s">
        <v>163</v>
      </c>
      <c r="AI56" s="376" t="s">
        <v>163</v>
      </c>
      <c r="AJ56" s="376"/>
      <c r="AK56" s="376"/>
      <c r="AL56" s="650" t="s">
        <v>95</v>
      </c>
      <c r="AM56" s="650" t="s">
        <v>95</v>
      </c>
      <c r="AN56" s="376" t="s">
        <v>163</v>
      </c>
      <c r="AO56" s="376" t="s">
        <v>163</v>
      </c>
      <c r="AP56" s="376" t="s">
        <v>163</v>
      </c>
      <c r="AQ56" s="376" t="s">
        <v>163</v>
      </c>
      <c r="AR56" s="376" t="s">
        <v>163</v>
      </c>
      <c r="AS56" s="376" t="s">
        <v>163</v>
      </c>
      <c r="AT56" s="376"/>
      <c r="AU56" s="650" t="s">
        <v>95</v>
      </c>
      <c r="AV56" s="650" t="s">
        <v>95</v>
      </c>
      <c r="AW56" s="376" t="s">
        <v>163</v>
      </c>
      <c r="AX56" s="376" t="s">
        <v>163</v>
      </c>
      <c r="AY56" s="376" t="s">
        <v>163</v>
      </c>
      <c r="AZ56" s="376" t="s">
        <v>163</v>
      </c>
      <c r="BA56" s="376" t="s">
        <v>163</v>
      </c>
      <c r="BB56" s="376" t="s">
        <v>163</v>
      </c>
      <c r="BC56" s="376" t="s">
        <v>163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27"/>
      <c r="BP56" s="827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27"/>
      <c r="B57" s="827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21"/>
      <c r="Z57" s="321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27"/>
      <c r="BP57" s="827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27"/>
      <c r="B58" s="827"/>
      <c r="C58" s="161">
        <v>9</v>
      </c>
      <c r="D58" s="170" t="s">
        <v>27</v>
      </c>
      <c r="E58" s="230" t="s">
        <v>187</v>
      </c>
      <c r="F58" s="230" t="s">
        <v>187</v>
      </c>
      <c r="G58" s="230"/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167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 t="s">
        <v>175</v>
      </c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27"/>
      <c r="BP58" s="827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0"/>
      <c r="B59" s="830"/>
      <c r="C59" s="154">
        <v>10</v>
      </c>
      <c r="D59" s="168" t="s">
        <v>28</v>
      </c>
      <c r="E59" s="239" t="s">
        <v>189</v>
      </c>
      <c r="F59" s="57" t="s">
        <v>185</v>
      </c>
      <c r="G59" s="57"/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8"/>
      <c r="Z59" s="58"/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190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179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40"/>
      <c r="BP59" s="830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02" t="s">
        <v>34</v>
      </c>
      <c r="B60" s="852" t="s">
        <v>11</v>
      </c>
      <c r="C60" s="847"/>
      <c r="D60" s="847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6"/>
      <c r="BN60" s="847"/>
      <c r="BO60" s="848"/>
      <c r="BP60" s="854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5"/>
      <c r="B61" s="826" t="s">
        <v>13</v>
      </c>
      <c r="C61" s="173">
        <v>1</v>
      </c>
      <c r="D61" s="174" t="s">
        <v>14</v>
      </c>
      <c r="E61" s="236"/>
      <c r="F61" s="236"/>
      <c r="G61" s="375"/>
      <c r="H61" s="236"/>
      <c r="I61" s="236" t="s">
        <v>259</v>
      </c>
      <c r="J61" s="236" t="s">
        <v>180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251</v>
      </c>
      <c r="AB61" s="375" t="s">
        <v>221</v>
      </c>
      <c r="AC61" s="375"/>
      <c r="AD61" s="375"/>
      <c r="AE61" s="375"/>
      <c r="AF61" s="375"/>
      <c r="AG61" s="375"/>
      <c r="AH61" s="375"/>
      <c r="AI61" s="375"/>
      <c r="AJ61" s="375" t="s">
        <v>241</v>
      </c>
      <c r="AK61" s="375"/>
      <c r="AL61" s="338" t="s">
        <v>165</v>
      </c>
      <c r="AM61" s="375" t="s">
        <v>191</v>
      </c>
      <c r="AN61" s="375"/>
      <c r="AO61" s="375"/>
      <c r="AP61" s="375"/>
      <c r="AQ61" s="375"/>
      <c r="AR61" s="375"/>
      <c r="AS61" s="375"/>
      <c r="AT61" s="285"/>
      <c r="AU61" s="375" t="s">
        <v>212</v>
      </c>
      <c r="AV61" s="375"/>
      <c r="AW61" s="375"/>
      <c r="AX61" s="375"/>
      <c r="AY61" s="375"/>
      <c r="AZ61" s="375"/>
      <c r="BA61" s="375"/>
      <c r="BB61" s="375"/>
      <c r="BC61" s="375"/>
      <c r="BD61" s="375"/>
      <c r="BE61" s="375" t="s">
        <v>228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1" t="s">
        <v>13</v>
      </c>
      <c r="BP61" s="835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5"/>
      <c r="B62" s="827"/>
      <c r="C62" s="177">
        <v>2</v>
      </c>
      <c r="D62" s="178" t="s">
        <v>16</v>
      </c>
      <c r="E62" s="237"/>
      <c r="F62" s="237"/>
      <c r="G62" s="376"/>
      <c r="H62" s="237"/>
      <c r="I62" s="237" t="s">
        <v>260</v>
      </c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222</v>
      </c>
      <c r="AC62" s="376"/>
      <c r="AD62" s="376"/>
      <c r="AE62" s="376"/>
      <c r="AF62" s="376"/>
      <c r="AG62" s="376"/>
      <c r="AH62" s="376"/>
      <c r="AI62" s="376"/>
      <c r="AJ62" s="376" t="s">
        <v>242</v>
      </c>
      <c r="AK62" s="376"/>
      <c r="AL62" s="339"/>
      <c r="AM62" s="376" t="s">
        <v>192</v>
      </c>
      <c r="AN62" s="376"/>
      <c r="AO62" s="376"/>
      <c r="AP62" s="376"/>
      <c r="AQ62" s="376"/>
      <c r="AR62" s="376"/>
      <c r="AS62" s="376"/>
      <c r="AT62" s="293"/>
      <c r="AU62" s="376" t="s">
        <v>213</v>
      </c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229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27"/>
      <c r="BP62" s="835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5"/>
      <c r="B63" s="827"/>
      <c r="C63" s="181">
        <v>3</v>
      </c>
      <c r="D63" s="182" t="s">
        <v>18</v>
      </c>
      <c r="E63" s="293"/>
      <c r="F63" s="293"/>
      <c r="G63" s="293"/>
      <c r="H63" s="293"/>
      <c r="I63" s="825" t="s">
        <v>261</v>
      </c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327"/>
      <c r="AM63" s="293"/>
      <c r="AN63" s="293"/>
      <c r="AO63" s="293"/>
      <c r="AP63" s="293"/>
      <c r="AQ63" s="293"/>
      <c r="AR63" s="293"/>
      <c r="AS63" s="293"/>
      <c r="AT63" s="231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27"/>
      <c r="BP63" s="835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5"/>
      <c r="B64" s="827"/>
      <c r="C64" s="184">
        <v>4</v>
      </c>
      <c r="D64" s="185" t="s">
        <v>30</v>
      </c>
      <c r="E64" s="238"/>
      <c r="F64" s="238"/>
      <c r="G64" s="230"/>
      <c r="H64" s="230"/>
      <c r="I64" s="230" t="s">
        <v>181</v>
      </c>
      <c r="J64" s="230" t="s">
        <v>181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237</v>
      </c>
      <c r="AB64" s="230" t="s">
        <v>164</v>
      </c>
      <c r="AC64" s="230"/>
      <c r="AD64" s="230"/>
      <c r="AE64" s="230"/>
      <c r="AF64" s="230"/>
      <c r="AG64" s="230"/>
      <c r="AH64" s="230"/>
      <c r="AI64" s="230"/>
      <c r="AJ64" s="230" t="s">
        <v>175</v>
      </c>
      <c r="AK64" s="230"/>
      <c r="AL64" s="370" t="s">
        <v>150</v>
      </c>
      <c r="AM64" s="230" t="s">
        <v>193</v>
      </c>
      <c r="AN64" s="230"/>
      <c r="AO64" s="230"/>
      <c r="AP64" s="230"/>
      <c r="AQ64" s="230"/>
      <c r="AR64" s="230"/>
      <c r="AS64" s="230"/>
      <c r="AT64" s="294"/>
      <c r="AU64" s="230" t="s">
        <v>234</v>
      </c>
      <c r="AV64" s="230"/>
      <c r="AW64" s="230"/>
      <c r="AX64" s="230"/>
      <c r="AY64" s="230"/>
      <c r="AZ64" s="230"/>
      <c r="BA64" s="230"/>
      <c r="BB64" s="230"/>
      <c r="BC64" s="230"/>
      <c r="BD64" s="230"/>
      <c r="BE64" s="230" t="s">
        <v>134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27"/>
      <c r="BP64" s="835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5"/>
      <c r="B65" s="828"/>
      <c r="C65" s="188">
        <v>5</v>
      </c>
      <c r="D65" s="189" t="s">
        <v>21</v>
      </c>
      <c r="E65" s="239"/>
      <c r="F65" s="239"/>
      <c r="G65" s="57"/>
      <c r="H65" s="57"/>
      <c r="I65" s="56" t="s">
        <v>182</v>
      </c>
      <c r="J65" s="57" t="s">
        <v>182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166</v>
      </c>
      <c r="AB65" s="57" t="s">
        <v>244</v>
      </c>
      <c r="AC65" s="57"/>
      <c r="AD65" s="57"/>
      <c r="AE65" s="57"/>
      <c r="AF65" s="57"/>
      <c r="AG65" s="57"/>
      <c r="AH65" s="57"/>
      <c r="AI65" s="57"/>
      <c r="AJ65" s="57" t="s">
        <v>243</v>
      </c>
      <c r="AK65" s="57"/>
      <c r="AL65" s="373" t="s">
        <v>207</v>
      </c>
      <c r="AM65" s="57" t="s">
        <v>194</v>
      </c>
      <c r="AN65" s="57"/>
      <c r="AO65" s="57"/>
      <c r="AP65" s="57"/>
      <c r="AQ65" s="57"/>
      <c r="AR65" s="57"/>
      <c r="AS65" s="57"/>
      <c r="AT65" s="56"/>
      <c r="AU65" s="57" t="s">
        <v>235</v>
      </c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206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0"/>
      <c r="BP65" s="835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5"/>
      <c r="B66" s="829" t="s">
        <v>23</v>
      </c>
      <c r="C66" s="177">
        <v>6</v>
      </c>
      <c r="D66" s="178" t="s">
        <v>24</v>
      </c>
      <c r="E66" s="375"/>
      <c r="F66" s="236"/>
      <c r="G66" s="375"/>
      <c r="H66" s="375" t="s">
        <v>195</v>
      </c>
      <c r="I66" s="236" t="s">
        <v>259</v>
      </c>
      <c r="J66" s="236" t="s">
        <v>180</v>
      </c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251</v>
      </c>
      <c r="AB66" s="342" t="s">
        <v>245</v>
      </c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195</v>
      </c>
      <c r="AM66" s="375" t="s">
        <v>191</v>
      </c>
      <c r="AN66" s="375"/>
      <c r="AO66" s="375"/>
      <c r="AP66" s="375"/>
      <c r="AQ66" s="375"/>
      <c r="AR66" s="375"/>
      <c r="AS66" s="375"/>
      <c r="AT66" s="375" t="s">
        <v>165</v>
      </c>
      <c r="AU66" s="35"/>
      <c r="AV66" s="35"/>
      <c r="AW66" s="375"/>
      <c r="AX66" s="375"/>
      <c r="AY66" s="375"/>
      <c r="AZ66" s="375"/>
      <c r="BA66" s="375"/>
      <c r="BB66" s="375"/>
      <c r="BC66" s="375"/>
      <c r="BD66" s="375" t="s">
        <v>165</v>
      </c>
      <c r="BE66" s="375" t="s">
        <v>230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56" t="s">
        <v>23</v>
      </c>
      <c r="BP66" s="835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5"/>
      <c r="B67" s="827"/>
      <c r="C67" s="181">
        <v>7</v>
      </c>
      <c r="D67" s="182" t="s">
        <v>25</v>
      </c>
      <c r="E67" s="376"/>
      <c r="F67" s="237"/>
      <c r="G67" s="376"/>
      <c r="H67" s="376"/>
      <c r="I67" s="237" t="s">
        <v>260</v>
      </c>
      <c r="J67" s="237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32" t="s">
        <v>246</v>
      </c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 t="s">
        <v>192</v>
      </c>
      <c r="AN67" s="376"/>
      <c r="AO67" s="376"/>
      <c r="AP67" s="376"/>
      <c r="AQ67" s="376"/>
      <c r="AR67" s="376"/>
      <c r="AS67" s="376"/>
      <c r="AT67" s="376"/>
      <c r="AU67" s="237"/>
      <c r="AV67" s="41"/>
      <c r="AW67" s="376"/>
      <c r="AX67" s="376"/>
      <c r="AY67" s="376"/>
      <c r="AZ67" s="376"/>
      <c r="BA67" s="376"/>
      <c r="BB67" s="376"/>
      <c r="BC67" s="376"/>
      <c r="BD67" s="376"/>
      <c r="BE67" s="376" t="s">
        <v>231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27"/>
      <c r="BP67" s="835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5"/>
      <c r="B68" s="827"/>
      <c r="C68" s="177">
        <v>8</v>
      </c>
      <c r="D68" s="178" t="s">
        <v>26</v>
      </c>
      <c r="E68" s="293"/>
      <c r="F68" s="293"/>
      <c r="G68" s="293"/>
      <c r="H68" s="293"/>
      <c r="I68" s="825" t="s">
        <v>261</v>
      </c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332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327"/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27"/>
      <c r="BP68" s="835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5"/>
      <c r="B69" s="827"/>
      <c r="C69" s="191">
        <v>9</v>
      </c>
      <c r="D69" s="192" t="s">
        <v>27</v>
      </c>
      <c r="E69" s="230"/>
      <c r="F69" s="238"/>
      <c r="G69" s="230"/>
      <c r="H69" s="230" t="s">
        <v>133</v>
      </c>
      <c r="I69" s="230" t="s">
        <v>181</v>
      </c>
      <c r="J69" s="230" t="s">
        <v>181</v>
      </c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237</v>
      </c>
      <c r="AB69" s="230" t="s">
        <v>149</v>
      </c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133</v>
      </c>
      <c r="AM69" s="230" t="s">
        <v>193</v>
      </c>
      <c r="AN69" s="230"/>
      <c r="AO69" s="230"/>
      <c r="AP69" s="230"/>
      <c r="AQ69" s="230"/>
      <c r="AR69" s="230"/>
      <c r="AS69" s="230"/>
      <c r="AT69" s="230" t="s">
        <v>150</v>
      </c>
      <c r="AU69" s="230"/>
      <c r="AV69" s="49"/>
      <c r="AW69" s="230"/>
      <c r="AX69" s="230"/>
      <c r="AY69" s="230"/>
      <c r="AZ69" s="230"/>
      <c r="BA69" s="230"/>
      <c r="BB69" s="230"/>
      <c r="BC69" s="230"/>
      <c r="BD69" s="230" t="s">
        <v>150</v>
      </c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27"/>
      <c r="BP69" s="835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6"/>
      <c r="B70" s="830"/>
      <c r="C70" s="177">
        <v>10</v>
      </c>
      <c r="D70" s="178" t="s">
        <v>28</v>
      </c>
      <c r="E70" s="57"/>
      <c r="F70" s="239"/>
      <c r="G70" s="57"/>
      <c r="H70" s="57" t="s">
        <v>196</v>
      </c>
      <c r="I70" s="56" t="s">
        <v>182</v>
      </c>
      <c r="J70" s="57" t="s">
        <v>182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166</v>
      </c>
      <c r="AB70" s="57" t="s">
        <v>253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196</v>
      </c>
      <c r="AM70" s="57" t="s">
        <v>194</v>
      </c>
      <c r="AN70" s="57"/>
      <c r="AO70" s="57"/>
      <c r="AP70" s="57"/>
      <c r="AQ70" s="57"/>
      <c r="AR70" s="57"/>
      <c r="AS70" s="57"/>
      <c r="AT70" s="57" t="s">
        <v>207</v>
      </c>
      <c r="AU70" s="56"/>
      <c r="AV70" s="57"/>
      <c r="AW70" s="57"/>
      <c r="AX70" s="57"/>
      <c r="AY70" s="57"/>
      <c r="AZ70" s="57"/>
      <c r="BA70" s="57"/>
      <c r="BB70" s="57"/>
      <c r="BC70" s="57"/>
      <c r="BD70" s="57" t="s">
        <v>207</v>
      </c>
      <c r="BE70" s="57" t="s">
        <v>206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40"/>
      <c r="BP70" s="835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6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57" t="s">
        <v>36</v>
      </c>
      <c r="BP71" s="835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27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58"/>
      <c r="BP72" s="835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27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58"/>
      <c r="BP73" s="835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27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58"/>
      <c r="BP74" s="835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27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58"/>
      <c r="BP75" s="835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33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59"/>
      <c r="BP76" s="835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6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60" t="s">
        <v>43</v>
      </c>
      <c r="BP77" s="835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27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58"/>
      <c r="BP78" s="835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27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58"/>
      <c r="BP79" s="835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27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58"/>
      <c r="BP80" s="835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27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58"/>
      <c r="BP81" s="835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0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61"/>
      <c r="BP82" s="835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52" t="s">
        <v>7</v>
      </c>
      <c r="C83" s="847"/>
      <c r="D83" s="848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52" t="s">
        <v>7</v>
      </c>
      <c r="BN83" s="847"/>
      <c r="BO83" s="848"/>
      <c r="BP83" s="855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2" t="s">
        <v>8</v>
      </c>
      <c r="B84" s="848"/>
      <c r="C84" s="850" t="s">
        <v>9</v>
      </c>
      <c r="D84" s="849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49" t="s">
        <v>10</v>
      </c>
      <c r="BN84" s="850" t="s">
        <v>9</v>
      </c>
      <c r="BO84" s="851" t="s">
        <v>8</v>
      </c>
      <c r="BP84" s="845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52" t="s">
        <v>11</v>
      </c>
      <c r="B85" s="848"/>
      <c r="C85" s="833"/>
      <c r="D85" s="833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33"/>
      <c r="BN85" s="833"/>
      <c r="BO85" s="852" t="s">
        <v>11</v>
      </c>
      <c r="BP85" s="848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J8">
    <cfRule type="duplicateValues" dxfId="20" priority="117"/>
  </conditionalFormatting>
  <conditionalFormatting sqref="AJ13">
    <cfRule type="duplicateValues" dxfId="19" priority="110"/>
  </conditionalFormatting>
  <conditionalFormatting sqref="AL35">
    <cfRule type="duplicateValues" dxfId="18" priority="109"/>
  </conditionalFormatting>
  <conditionalFormatting sqref="AN6:AN10">
    <cfRule type="duplicateValues" dxfId="17" priority="107"/>
  </conditionalFormatting>
  <conditionalFormatting sqref="AN30">
    <cfRule type="duplicateValues" dxfId="16" priority="105"/>
  </conditionalFormatting>
  <conditionalFormatting sqref="AK6:AK7 AK9:AK10">
    <cfRule type="duplicateValues" dxfId="15" priority="80"/>
  </conditionalFormatting>
  <conditionalFormatting sqref="AK8">
    <cfRule type="duplicateValues" dxfId="14" priority="66"/>
  </conditionalFormatting>
  <conditionalFormatting sqref="J8">
    <cfRule type="duplicateValues" dxfId="13" priority="42"/>
  </conditionalFormatting>
  <conditionalFormatting sqref="AL46">
    <cfRule type="duplicateValues" dxfId="12" priority="36"/>
  </conditionalFormatting>
  <conditionalFormatting sqref="AL57">
    <cfRule type="duplicateValues" dxfId="11" priority="35"/>
  </conditionalFormatting>
  <conditionalFormatting sqref="AK11:AK12 AK14:AK15">
    <cfRule type="duplicateValues" dxfId="10" priority="23"/>
  </conditionalFormatting>
  <conditionalFormatting sqref="AK13">
    <cfRule type="duplicateValues" dxfId="9" priority="22"/>
  </conditionalFormatting>
  <conditionalFormatting sqref="I30">
    <cfRule type="duplicateValues" dxfId="8" priority="13"/>
  </conditionalFormatting>
  <conditionalFormatting sqref="I8">
    <cfRule type="duplicateValues" dxfId="7" priority="12"/>
  </conditionalFormatting>
  <conditionalFormatting sqref="I63">
    <cfRule type="duplicateValues" dxfId="6" priority="9"/>
  </conditionalFormatting>
  <conditionalFormatting sqref="AV30">
    <cfRule type="duplicateValues" dxfId="5" priority="7"/>
  </conditionalFormatting>
  <conditionalFormatting sqref="AU68">
    <cfRule type="duplicateValues" dxfId="4" priority="5"/>
  </conditionalFormatting>
  <conditionalFormatting sqref="I41">
    <cfRule type="duplicateValues" dxfId="3" priority="4"/>
  </conditionalFormatting>
  <conditionalFormatting sqref="I68">
    <cfRule type="duplicateValues" dxfId="2" priority="3"/>
  </conditionalFormatting>
  <conditionalFormatting sqref="J41">
    <cfRule type="duplicateValues" dxfId="1" priority="2"/>
  </conditionalFormatting>
  <conditionalFormatting sqref="AU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H9" sqref="H9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05" t="s">
        <v>49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6"/>
    </row>
    <row r="2" spans="1:19" ht="28.5" customHeight="1" thickBot="1" x14ac:dyDescent="0.35">
      <c r="A2" s="907" t="s">
        <v>275</v>
      </c>
      <c r="B2" s="908"/>
      <c r="C2" s="908"/>
      <c r="D2" s="908"/>
      <c r="E2" s="908"/>
      <c r="F2" s="908"/>
      <c r="G2" s="908"/>
      <c r="H2" s="908"/>
      <c r="I2" s="908"/>
      <c r="J2" s="629"/>
      <c r="K2" s="909" t="str">
        <f>A2</f>
        <v>ÁP DỤNG TỪ NGÀY 20/04/2026 ĐẾN NGÀY 26/04/2026</v>
      </c>
      <c r="L2" s="910"/>
      <c r="M2" s="910"/>
      <c r="N2" s="910"/>
      <c r="O2" s="910"/>
      <c r="P2" s="910"/>
      <c r="Q2" s="910"/>
      <c r="R2" s="910"/>
      <c r="S2" s="911"/>
    </row>
    <row r="3" spans="1:19" ht="27.75" customHeight="1" x14ac:dyDescent="0.25">
      <c r="A3" s="912" t="s">
        <v>50</v>
      </c>
      <c r="B3" s="913"/>
      <c r="C3" s="914" t="str">
        <f>'TONG HOP'!E5</f>
        <v>C25OTO2</v>
      </c>
      <c r="D3" s="915"/>
      <c r="E3" s="916" t="s">
        <v>147</v>
      </c>
      <c r="F3" s="916"/>
      <c r="G3" s="916"/>
      <c r="H3" s="916"/>
      <c r="I3" s="917"/>
      <c r="J3" s="918"/>
      <c r="K3" s="928" t="s">
        <v>50</v>
      </c>
      <c r="L3" s="929"/>
      <c r="M3" s="914" t="str">
        <f>'TONG HOP'!F5</f>
        <v>C25OTO4</v>
      </c>
      <c r="N3" s="915"/>
      <c r="O3" s="916" t="s">
        <v>88</v>
      </c>
      <c r="P3" s="916"/>
      <c r="Q3" s="916"/>
      <c r="R3" s="916"/>
      <c r="S3" s="917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19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25" t="s">
        <v>13</v>
      </c>
      <c r="B5" s="256">
        <v>1</v>
      </c>
      <c r="C5" s="505" t="s">
        <v>15</v>
      </c>
      <c r="D5" s="386">
        <f>'TONG HOP'!E6</f>
        <v>0</v>
      </c>
      <c r="E5" s="387">
        <f>'TONG HOP'!E17</f>
        <v>0</v>
      </c>
      <c r="F5" s="388">
        <f>'TONG HOP'!E28</f>
        <v>0</v>
      </c>
      <c r="G5" s="387">
        <f>'TONG HOP'!E39</f>
        <v>0</v>
      </c>
      <c r="H5" s="389">
        <f>'TONG HOP'!E50</f>
        <v>0</v>
      </c>
      <c r="I5" s="386">
        <f>'TONG HOP'!E61</f>
        <v>0</v>
      </c>
      <c r="J5" s="919"/>
      <c r="K5" s="921" t="s">
        <v>13</v>
      </c>
      <c r="L5" s="259">
        <v>1</v>
      </c>
      <c r="M5" s="505" t="s">
        <v>15</v>
      </c>
      <c r="N5" s="420">
        <f>'TONG HOP'!F6</f>
        <v>0</v>
      </c>
      <c r="O5" s="387">
        <f>'TONG HOP'!F17</f>
        <v>0</v>
      </c>
      <c r="P5" s="421" t="str">
        <f>'TONG HOP'!F28</f>
        <v>TIN HỌC</v>
      </c>
      <c r="Q5" s="386">
        <f>'TONG HOP'!F39</f>
        <v>0</v>
      </c>
      <c r="R5" s="422">
        <f>'TONG HOP'!F50</f>
        <v>0</v>
      </c>
      <c r="S5" s="423">
        <f>'TONG HOP'!F61</f>
        <v>0</v>
      </c>
    </row>
    <row r="6" spans="1:19" ht="42.75" customHeight="1" thickBot="1" x14ac:dyDescent="0.25">
      <c r="A6" s="926"/>
      <c r="B6" s="258">
        <v>2</v>
      </c>
      <c r="C6" s="508" t="s">
        <v>17</v>
      </c>
      <c r="D6" s="390">
        <f>'TONG HOP'!E7</f>
        <v>0</v>
      </c>
      <c r="E6" s="391">
        <f>'TONG HOP'!E18</f>
        <v>0</v>
      </c>
      <c r="F6" s="392">
        <f>'TONG HOP'!E29</f>
        <v>0</v>
      </c>
      <c r="G6" s="391">
        <f>'TONG HOP'!E40</f>
        <v>0</v>
      </c>
      <c r="H6" s="250">
        <f>'TONG HOP'!E51</f>
        <v>0</v>
      </c>
      <c r="I6" s="390">
        <f>'TONG HOP'!E62</f>
        <v>0</v>
      </c>
      <c r="J6" s="919"/>
      <c r="K6" s="922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>
        <f>'TONG HOP'!F40</f>
        <v>0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26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19"/>
      <c r="K7" s="922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26"/>
      <c r="B8" s="259">
        <v>4</v>
      </c>
      <c r="C8" s="512" t="s">
        <v>20</v>
      </c>
      <c r="D8" s="396">
        <f>'TONG HOP'!E9</f>
        <v>0</v>
      </c>
      <c r="E8" s="397">
        <f>'TONG HOP'!E20</f>
        <v>0</v>
      </c>
      <c r="F8" s="398">
        <f>'TONG HOP'!E31</f>
        <v>0</v>
      </c>
      <c r="G8" s="397">
        <f>'TONG HOP'!E42</f>
        <v>0</v>
      </c>
      <c r="H8" s="399">
        <f>'TONG HOP'!E53</f>
        <v>0</v>
      </c>
      <c r="I8" s="396">
        <f>'TONG HOP'!E64</f>
        <v>0</v>
      </c>
      <c r="J8" s="919"/>
      <c r="K8" s="922"/>
      <c r="L8" s="259">
        <v>4</v>
      </c>
      <c r="M8" s="512" t="s">
        <v>20</v>
      </c>
      <c r="N8" s="427">
        <f>'TONG HOP'!F9</f>
        <v>0</v>
      </c>
      <c r="O8" s="397">
        <f>'TONG HOP'!F20</f>
        <v>0</v>
      </c>
      <c r="P8" s="428" t="str">
        <f>'TONG HOP'!F31</f>
        <v>B504</v>
      </c>
      <c r="Q8" s="396">
        <f>'TONG HOP'!F42</f>
        <v>0</v>
      </c>
      <c r="R8" s="413">
        <f>'TONG HOP'!F53</f>
        <v>0</v>
      </c>
      <c r="S8" s="412">
        <f>'TONG HOP'!F64</f>
        <v>0</v>
      </c>
    </row>
    <row r="9" spans="1:19" ht="42.75" customHeight="1" thickBot="1" x14ac:dyDescent="0.25">
      <c r="A9" s="927"/>
      <c r="B9" s="258">
        <v>5</v>
      </c>
      <c r="C9" s="528" t="s">
        <v>74</v>
      </c>
      <c r="D9" s="400">
        <f>'TONG HOP'!E10</f>
        <v>0</v>
      </c>
      <c r="E9" s="401">
        <f>'TONG HOP'!E21</f>
        <v>0</v>
      </c>
      <c r="F9" s="402">
        <f>'TONG HOP'!E32</f>
        <v>0</v>
      </c>
      <c r="G9" s="401">
        <f>'TONG HOP'!E43</f>
        <v>0</v>
      </c>
      <c r="H9" s="403">
        <f>'TONG HOP'!E54</f>
        <v>0</v>
      </c>
      <c r="I9" s="404">
        <f>'TONG HOP'!E65</f>
        <v>0</v>
      </c>
      <c r="J9" s="919"/>
      <c r="K9" s="923"/>
      <c r="L9" s="258">
        <v>5</v>
      </c>
      <c r="M9" s="528" t="s">
        <v>74</v>
      </c>
      <c r="N9" s="429">
        <f>'TONG HOP'!F10</f>
        <v>0</v>
      </c>
      <c r="O9" s="401">
        <f>'TONG HOP'!F21</f>
        <v>0</v>
      </c>
      <c r="P9" s="403" t="str">
        <f>'TONG HOP'!F32</f>
        <v>T.DUY</v>
      </c>
      <c r="Q9" s="400">
        <f>'TONG HOP'!F43</f>
        <v>0</v>
      </c>
      <c r="R9" s="430">
        <f>'TONG HOP'!F54</f>
        <v>0</v>
      </c>
      <c r="S9" s="400">
        <f>'TONG HOP'!F65</f>
        <v>0</v>
      </c>
    </row>
    <row r="10" spans="1:19" ht="42.75" customHeight="1" thickTop="1" x14ac:dyDescent="0.2">
      <c r="A10" s="930" t="s">
        <v>23</v>
      </c>
      <c r="B10" s="405">
        <v>6</v>
      </c>
      <c r="C10" s="511" t="s">
        <v>60</v>
      </c>
      <c r="D10" s="406">
        <f>'TONG HOP'!E11</f>
        <v>0</v>
      </c>
      <c r="E10" s="407" t="str">
        <f>'TONG HOP'!E22</f>
        <v>TIẾNG ANH 2</v>
      </c>
      <c r="F10" s="408">
        <f>'TONG HOP'!E33</f>
        <v>0</v>
      </c>
      <c r="G10" s="407" t="str">
        <f>'TONG HOP'!E44</f>
        <v>BD VÀ SC HT</v>
      </c>
      <c r="H10" s="408" t="str">
        <f>'TONG HOP'!E55</f>
        <v>BD VÀ SC HT</v>
      </c>
      <c r="I10" s="409">
        <f>'TONG HOP'!E66</f>
        <v>0</v>
      </c>
      <c r="J10" s="919"/>
      <c r="K10" s="924" t="s">
        <v>23</v>
      </c>
      <c r="L10" s="405">
        <v>6</v>
      </c>
      <c r="M10" s="511" t="s">
        <v>60</v>
      </c>
      <c r="N10" s="406">
        <f>'TONG HOP'!F11</f>
        <v>0</v>
      </c>
      <c r="O10" s="407" t="str">
        <f>'TONG HOP'!F22</f>
        <v>TIẾNG ANH 2</v>
      </c>
      <c r="P10" s="408" t="str">
        <f>'TONG HOP'!F33</f>
        <v>TIN HỌC</v>
      </c>
      <c r="Q10" s="406" t="str">
        <f>'TONG HOP'!F44</f>
        <v>BD VÀ SC HT</v>
      </c>
      <c r="R10" s="407" t="str">
        <f>'TONG HOP'!F55</f>
        <v>BD VÀ SC HT</v>
      </c>
      <c r="S10" s="406">
        <f>'TONG HOP'!F66</f>
        <v>0</v>
      </c>
    </row>
    <row r="11" spans="1:19" ht="42.75" customHeight="1" thickBot="1" x14ac:dyDescent="0.25">
      <c r="A11" s="931"/>
      <c r="B11" s="275">
        <v>7</v>
      </c>
      <c r="C11" s="512" t="s">
        <v>61</v>
      </c>
      <c r="D11" s="410">
        <f>'TONG HOP'!E12</f>
        <v>0</v>
      </c>
      <c r="E11" s="411">
        <f>'TONG HOP'!E23</f>
        <v>0</v>
      </c>
      <c r="F11" s="393">
        <f>'TONG HOP'!E34</f>
        <v>0</v>
      </c>
      <c r="G11" s="411" t="str">
        <f>'TONG HOP'!E45</f>
        <v>ĐIỆN ĐC</v>
      </c>
      <c r="H11" s="393" t="str">
        <f>'TONG HOP'!E56</f>
        <v>NL ĐC DIESEL</v>
      </c>
      <c r="I11" s="390">
        <f>'TONG HOP'!E67</f>
        <v>0</v>
      </c>
      <c r="J11" s="919"/>
      <c r="K11" s="922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 t="str">
        <f>'TONG HOP'!F45</f>
        <v>ĐIỆN ĐC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31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19"/>
      <c r="K12" s="922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31"/>
      <c r="B13" s="276">
        <v>9</v>
      </c>
      <c r="C13" s="512" t="s">
        <v>63</v>
      </c>
      <c r="D13" s="412">
        <f>'TONG HOP'!E14</f>
        <v>0</v>
      </c>
      <c r="E13" s="413" t="str">
        <f>'TONG HOP'!E25</f>
        <v>A111</v>
      </c>
      <c r="F13" s="414">
        <f>'TONG HOP'!E36</f>
        <v>0</v>
      </c>
      <c r="G13" s="413" t="str">
        <f>'TONG HOP'!E47</f>
        <v>B004</v>
      </c>
      <c r="H13" s="414" t="str">
        <f>'TONG HOP'!E58</f>
        <v>B004</v>
      </c>
      <c r="I13" s="396">
        <f>'TONG HOP'!E69</f>
        <v>0</v>
      </c>
      <c r="J13" s="919"/>
      <c r="K13" s="922"/>
      <c r="L13" s="276">
        <v>9</v>
      </c>
      <c r="M13" s="512" t="s">
        <v>63</v>
      </c>
      <c r="N13" s="412">
        <f>'TONG HOP'!F14</f>
        <v>0</v>
      </c>
      <c r="O13" s="413" t="str">
        <f>'TONG HOP'!F25</f>
        <v>A111</v>
      </c>
      <c r="P13" s="414" t="str">
        <f>'TONG HOP'!F36</f>
        <v>B504</v>
      </c>
      <c r="Q13" s="412" t="str">
        <f>'TONG HOP'!F47</f>
        <v>B006</v>
      </c>
      <c r="R13" s="413" t="str">
        <f>'TONG HOP'!F58</f>
        <v>B004</v>
      </c>
      <c r="S13" s="412">
        <f>'TONG HOP'!F69</f>
        <v>0</v>
      </c>
    </row>
    <row r="14" spans="1:19" ht="42.75" customHeight="1" thickBot="1" x14ac:dyDescent="0.25">
      <c r="A14" s="932"/>
      <c r="B14" s="415">
        <v>10</v>
      </c>
      <c r="C14" s="528" t="s">
        <v>73</v>
      </c>
      <c r="D14" s="416">
        <f>'TONG HOP'!E15</f>
        <v>0</v>
      </c>
      <c r="E14" s="417" t="str">
        <f>'TONG HOP'!E26</f>
        <v>C.DIỆU</v>
      </c>
      <c r="F14" s="416">
        <f>'TONG HOP'!E37</f>
        <v>0</v>
      </c>
      <c r="G14" s="418" t="str">
        <f>'TONG HOP'!E48</f>
        <v>C.VÂN</v>
      </c>
      <c r="H14" s="419" t="str">
        <f>'TONG HOP'!E59</f>
        <v>T.HUY</v>
      </c>
      <c r="I14" s="416">
        <f>'TONG HOP'!E70</f>
        <v>0</v>
      </c>
      <c r="J14" s="920"/>
      <c r="K14" s="923"/>
      <c r="L14" s="275">
        <v>10</v>
      </c>
      <c r="M14" s="528" t="s">
        <v>73</v>
      </c>
      <c r="N14" s="404">
        <f>'TONG HOP'!F15</f>
        <v>0</v>
      </c>
      <c r="O14" s="431" t="str">
        <f>'TONG HOP'!F26</f>
        <v>C.DIỆU</v>
      </c>
      <c r="P14" s="431" t="str">
        <f>'TONG HOP'!F37</f>
        <v>T.DUY</v>
      </c>
      <c r="Q14" s="404" t="str">
        <f>'TONG HOP'!F48</f>
        <v>T.THỊNH</v>
      </c>
      <c r="R14" s="430" t="str">
        <f>'TONG HOP'!F59</f>
        <v>T.THƯƠNG</v>
      </c>
      <c r="S14" s="400">
        <f>'TONG HOP'!F70</f>
        <v>0</v>
      </c>
    </row>
    <row r="15" spans="1:19" ht="34.5" customHeight="1" thickTop="1" thickBot="1" x14ac:dyDescent="0.35">
      <c r="A15" s="949" t="str">
        <f>K2</f>
        <v>ÁP DỤNG TỪ NGÀY 20/04/2026 ĐẾN NGÀY 26/04/2026</v>
      </c>
      <c r="B15" s="908"/>
      <c r="C15" s="908"/>
      <c r="D15" s="908"/>
      <c r="E15" s="908"/>
      <c r="F15" s="908"/>
      <c r="G15" s="908"/>
      <c r="H15" s="908"/>
      <c r="I15" s="908"/>
      <c r="J15" s="630"/>
      <c r="K15" s="949" t="str">
        <f>A15</f>
        <v>ÁP DỤNG TỪ NGÀY 20/04/2026 ĐẾN NGÀY 26/04/2026</v>
      </c>
      <c r="L15" s="908"/>
      <c r="M15" s="908"/>
      <c r="N15" s="908"/>
      <c r="O15" s="908"/>
      <c r="P15" s="908"/>
      <c r="Q15" s="908"/>
      <c r="R15" s="908"/>
      <c r="S15" s="908"/>
    </row>
    <row r="16" spans="1:19" ht="25.5" customHeight="1" x14ac:dyDescent="0.25">
      <c r="A16" s="933" t="s">
        <v>57</v>
      </c>
      <c r="B16" s="934"/>
      <c r="C16" s="935" t="str">
        <f>'TONG HOP'!G5</f>
        <v>C25CK2</v>
      </c>
      <c r="D16" s="934"/>
      <c r="E16" s="916" t="s">
        <v>143</v>
      </c>
      <c r="F16" s="916"/>
      <c r="G16" s="916"/>
      <c r="H16" s="916"/>
      <c r="I16" s="953"/>
      <c r="J16" s="950"/>
      <c r="K16" s="933" t="s">
        <v>50</v>
      </c>
      <c r="L16" s="934"/>
      <c r="M16" s="935" t="str">
        <f>'TONG HOP'!H5</f>
        <v>T25OTO3</v>
      </c>
      <c r="N16" s="915"/>
      <c r="O16" s="964" t="s">
        <v>148</v>
      </c>
      <c r="P16" s="965"/>
      <c r="Q16" s="965"/>
      <c r="R16" s="965"/>
      <c r="S16" s="966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1"/>
      <c r="K17" s="432" t="s">
        <v>51</v>
      </c>
      <c r="L17" s="433" t="s">
        <v>52</v>
      </c>
      <c r="M17" s="434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54" t="s">
        <v>13</v>
      </c>
      <c r="B18" s="276">
        <v>1</v>
      </c>
      <c r="C18" s="505" t="s">
        <v>15</v>
      </c>
      <c r="D18" s="436">
        <f>'TONG HOP'!G6</f>
        <v>0</v>
      </c>
      <c r="E18" s="387">
        <f>'TONG HOP'!G17</f>
        <v>0</v>
      </c>
      <c r="F18" s="388" t="str">
        <f>'TONG HOP'!G28</f>
        <v>TB ĐIỆN TRONG</v>
      </c>
      <c r="G18" s="386" t="str">
        <f>'TONG HOP'!G39</f>
        <v>TIẾNG ANH 2</v>
      </c>
      <c r="H18" s="422" t="str">
        <f>'TONG HOP'!G50</f>
        <v>TIỆN CƠ BẢN</v>
      </c>
      <c r="I18" s="390">
        <f>'TONG HOP'!G61</f>
        <v>0</v>
      </c>
      <c r="J18" s="951"/>
      <c r="K18" s="954" t="s">
        <v>13</v>
      </c>
      <c r="L18" s="276">
        <v>1</v>
      </c>
      <c r="M18" s="505" t="s">
        <v>15</v>
      </c>
      <c r="N18" s="458" t="str">
        <f>'TONG HOP'!H6</f>
        <v>TIN HỌC</v>
      </c>
      <c r="O18" s="452">
        <f>'TONG HOP'!H17</f>
        <v>0</v>
      </c>
      <c r="P18" s="453">
        <f>'TONG HOP'!H28</f>
        <v>0</v>
      </c>
      <c r="Q18" s="454" t="str">
        <f>'TONG HOP'!H39</f>
        <v>BD VÀ SC HT</v>
      </c>
      <c r="R18" s="411" t="str">
        <f>'TONG HOP'!H50</f>
        <v>GDCT</v>
      </c>
      <c r="S18" s="395">
        <f>'TONG HOP'!H61</f>
        <v>0</v>
      </c>
    </row>
    <row r="19" spans="1:19" ht="39.75" customHeight="1" thickBot="1" x14ac:dyDescent="0.25">
      <c r="A19" s="931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 t="str">
        <f>'TONG HOP'!G29</f>
        <v>CÁC TB CƠ KHÍ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1"/>
      <c r="K19" s="931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>
        <f>'TONG HOP'!H29</f>
        <v>0</v>
      </c>
      <c r="Q19" s="395" t="str">
        <f>'TONG HOP'!H40</f>
        <v>NL ĐC DIESEL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31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1"/>
      <c r="K20" s="931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31"/>
      <c r="B21" s="276">
        <v>4</v>
      </c>
      <c r="C21" s="512" t="s">
        <v>20</v>
      </c>
      <c r="D21" s="442">
        <f>'TONG HOP'!G9</f>
        <v>0</v>
      </c>
      <c r="E21" s="443">
        <f>'TONG HOP'!G20</f>
        <v>0</v>
      </c>
      <c r="F21" s="398" t="str">
        <f>'TONG HOP'!G31</f>
        <v>B214</v>
      </c>
      <c r="G21" s="396" t="str">
        <f>'TONG HOP'!G42</f>
        <v>A016</v>
      </c>
      <c r="H21" s="413" t="str">
        <f>'TONG HOP'!G53</f>
        <v>C005</v>
      </c>
      <c r="I21" s="396">
        <f>'TONG HOP'!G64</f>
        <v>0</v>
      </c>
      <c r="J21" s="951"/>
      <c r="K21" s="931"/>
      <c r="L21" s="276">
        <v>4</v>
      </c>
      <c r="M21" s="512" t="s">
        <v>20</v>
      </c>
      <c r="N21" s="442" t="str">
        <f>'TONG HOP'!H9</f>
        <v>B512</v>
      </c>
      <c r="O21" s="566">
        <f>'TONG HOP'!H20</f>
        <v>0</v>
      </c>
      <c r="P21" s="455">
        <f>'TONG HOP'!H31</f>
        <v>0</v>
      </c>
      <c r="Q21" s="456" t="str">
        <f>'TONG HOP'!H42</f>
        <v>B004</v>
      </c>
      <c r="R21" s="413" t="str">
        <f>'TONG HOP'!H53</f>
        <v>A016</v>
      </c>
      <c r="S21" s="456">
        <f>'TONG HOP'!H64</f>
        <v>0</v>
      </c>
    </row>
    <row r="22" spans="1:19" ht="39.75" customHeight="1" thickBot="1" x14ac:dyDescent="0.25">
      <c r="A22" s="927"/>
      <c r="B22" s="275">
        <v>5</v>
      </c>
      <c r="C22" s="528" t="s">
        <v>74</v>
      </c>
      <c r="D22" s="444">
        <f>'TONG HOP'!G10</f>
        <v>0</v>
      </c>
      <c r="E22" s="430">
        <f>'TONG HOP'!G21</f>
        <v>0</v>
      </c>
      <c r="F22" s="402" t="str">
        <f>'TONG HOP'!G32</f>
        <v>T.M.TUẤN</v>
      </c>
      <c r="G22" s="400" t="str">
        <f>'TONG HOP'!G43</f>
        <v>C.DIỆU</v>
      </c>
      <c r="H22" s="430" t="str">
        <f>'TONG HOP'!G54</f>
        <v>T.TIÊN</v>
      </c>
      <c r="I22" s="404">
        <f>'TONG HOP'!G65</f>
        <v>0</v>
      </c>
      <c r="J22" s="951"/>
      <c r="K22" s="927"/>
      <c r="L22" s="275">
        <v>5</v>
      </c>
      <c r="M22" s="528" t="s">
        <v>74</v>
      </c>
      <c r="N22" s="444" t="str">
        <f>'TONG HOP'!H10</f>
        <v>T.TÀI</v>
      </c>
      <c r="O22" s="430">
        <f>'TONG HOP'!H21</f>
        <v>0</v>
      </c>
      <c r="P22" s="402">
        <f>'TONG HOP'!H32</f>
        <v>0</v>
      </c>
      <c r="Q22" s="400" t="str">
        <f>'TONG HOP'!H43</f>
        <v>T.THỊNH</v>
      </c>
      <c r="R22" s="430" t="str">
        <f>'TONG HOP'!H54</f>
        <v>C.NGUYÊN</v>
      </c>
      <c r="S22" s="532">
        <f>'TONG HOP'!H65</f>
        <v>0</v>
      </c>
    </row>
    <row r="23" spans="1:19" ht="39.75" customHeight="1" thickTop="1" x14ac:dyDescent="0.2">
      <c r="A23" s="939" t="s">
        <v>23</v>
      </c>
      <c r="B23" s="276">
        <v>6</v>
      </c>
      <c r="C23" s="511" t="s">
        <v>60</v>
      </c>
      <c r="D23" s="445">
        <f>'TONG HOP'!G11</f>
        <v>0</v>
      </c>
      <c r="E23" s="411" t="str">
        <f>'TONG HOP'!G22</f>
        <v>TIỆN CƠ BẢN</v>
      </c>
      <c r="F23" s="393" t="str">
        <f>'TONG HOP'!G33</f>
        <v>TB ĐIỆN TRONG</v>
      </c>
      <c r="G23" s="406">
        <f>'TONG HOP'!G44</f>
        <v>0</v>
      </c>
      <c r="H23" s="411">
        <f>'TONG HOP'!G55</f>
        <v>0</v>
      </c>
      <c r="I23" s="390">
        <f>'TONG HOP'!G66</f>
        <v>0</v>
      </c>
      <c r="J23" s="951"/>
      <c r="K23" s="939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GDQP-AN</v>
      </c>
    </row>
    <row r="24" spans="1:19" ht="39.75" customHeight="1" thickBot="1" x14ac:dyDescent="0.25">
      <c r="A24" s="931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 t="str">
        <f>'TONG HOP'!G34</f>
        <v>CÁC TB CƠ KHÍ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1"/>
      <c r="K24" s="931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31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1"/>
      <c r="K25" s="931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31"/>
      <c r="B26" s="276">
        <v>9</v>
      </c>
      <c r="C26" s="512" t="s">
        <v>63</v>
      </c>
      <c r="D26" s="447">
        <f>'TONG HOP'!G14</f>
        <v>0</v>
      </c>
      <c r="E26" s="413" t="str">
        <f>'TONG HOP'!G25</f>
        <v>C005</v>
      </c>
      <c r="F26" s="414" t="str">
        <f>'TONG HOP'!G36</f>
        <v>B214</v>
      </c>
      <c r="G26" s="412">
        <f>'TONG HOP'!G47</f>
        <v>0</v>
      </c>
      <c r="H26" s="413">
        <f>'TONG HOP'!G58</f>
        <v>0</v>
      </c>
      <c r="I26" s="396">
        <f>'TONG HOP'!G69</f>
        <v>0</v>
      </c>
      <c r="J26" s="951"/>
      <c r="K26" s="931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A015</v>
      </c>
    </row>
    <row r="27" spans="1:19" ht="39.75" customHeight="1" thickBot="1" x14ac:dyDescent="0.25">
      <c r="A27" s="932"/>
      <c r="B27" s="415">
        <v>10</v>
      </c>
      <c r="C27" s="528" t="s">
        <v>73</v>
      </c>
      <c r="D27" s="448">
        <f>'TONG HOP'!G15</f>
        <v>0</v>
      </c>
      <c r="E27" s="418" t="str">
        <f>'TONG HOP'!G26</f>
        <v>T.TIÊN</v>
      </c>
      <c r="F27" s="449" t="str">
        <f>'TONG HOP'!G37</f>
        <v>T.M.TUẤN</v>
      </c>
      <c r="G27" s="416">
        <f>'TONG HOP'!G48</f>
        <v>0</v>
      </c>
      <c r="H27" s="417">
        <f>'TONG HOP'!G59</f>
        <v>0</v>
      </c>
      <c r="I27" s="416">
        <f>'TONG HOP'!G70</f>
        <v>0</v>
      </c>
      <c r="J27" s="952"/>
      <c r="K27" s="932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T.NGÀ</v>
      </c>
    </row>
    <row r="28" spans="1:19" ht="39.75" customHeight="1" thickTop="1" thickBot="1" x14ac:dyDescent="0.35">
      <c r="A28" s="907" t="str">
        <f>A2</f>
        <v>ÁP DỤNG TỪ NGÀY 20/04/2026 ĐẾN NGÀY 26/04/2026</v>
      </c>
      <c r="B28" s="908"/>
      <c r="C28" s="908"/>
      <c r="D28" s="908"/>
      <c r="E28" s="908"/>
      <c r="F28" s="908"/>
      <c r="G28" s="908"/>
      <c r="H28" s="908"/>
      <c r="I28" s="908"/>
      <c r="J28" s="629"/>
      <c r="K28" s="909" t="str">
        <f>A28</f>
        <v>ÁP DỤNG TỪ NGÀY 20/04/2026 ĐẾN NGÀY 26/04/2026</v>
      </c>
      <c r="L28" s="910"/>
      <c r="M28" s="910"/>
      <c r="N28" s="910"/>
      <c r="O28" s="910"/>
      <c r="P28" s="910"/>
      <c r="Q28" s="910"/>
      <c r="R28" s="910"/>
      <c r="S28" s="911"/>
    </row>
    <row r="29" spans="1:19" ht="33.75" customHeight="1" x14ac:dyDescent="0.25">
      <c r="A29" s="912" t="s">
        <v>50</v>
      </c>
      <c r="B29" s="913"/>
      <c r="C29" s="914" t="str">
        <f>'TONG HOP'!I5</f>
        <v>T25CK2</v>
      </c>
      <c r="D29" s="915"/>
      <c r="E29" s="971" t="s">
        <v>90</v>
      </c>
      <c r="F29" s="916"/>
      <c r="G29" s="916"/>
      <c r="H29" s="916"/>
      <c r="I29" s="953"/>
      <c r="J29" s="918"/>
      <c r="K29" s="928"/>
      <c r="L29" s="929"/>
      <c r="M29" s="914" t="str">
        <f>'TONG HOP'!J5</f>
        <v>T25OTO4</v>
      </c>
      <c r="N29" s="915"/>
      <c r="O29" s="916" t="s">
        <v>142</v>
      </c>
      <c r="P29" s="916"/>
      <c r="Q29" s="916"/>
      <c r="R29" s="916"/>
      <c r="S29" s="917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19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54" t="s">
        <v>13</v>
      </c>
      <c r="B31" s="276">
        <v>1</v>
      </c>
      <c r="C31" s="505" t="s">
        <v>15</v>
      </c>
      <c r="D31" s="454">
        <f>'TONG HOP'!I6</f>
        <v>0</v>
      </c>
      <c r="E31" s="452">
        <f>'TONG HOP'!I17</f>
        <v>0</v>
      </c>
      <c r="F31" s="453">
        <f>'TONG HOP'!I28</f>
        <v>0</v>
      </c>
      <c r="G31" s="452" t="str">
        <f>'TONG HOP'!I39</f>
        <v>TH NGUỘI CB</v>
      </c>
      <c r="H31" s="389" t="str">
        <f>'TONG HOP'!I50</f>
        <v>GDCT</v>
      </c>
      <c r="I31" s="454" t="str">
        <f>'TONG HOP'!I61</f>
        <v>PHAY, BÀO, MP,</v>
      </c>
      <c r="J31" s="919"/>
      <c r="K31" s="954" t="s">
        <v>13</v>
      </c>
      <c r="L31" s="276">
        <v>1</v>
      </c>
      <c r="M31" s="505" t="s">
        <v>15</v>
      </c>
      <c r="N31" s="535">
        <f>'TONG HOP'!J6</f>
        <v>0</v>
      </c>
      <c r="O31" s="452">
        <f>'TONG HOP'!J17</f>
        <v>0</v>
      </c>
      <c r="P31" s="536">
        <f>'TONG HOP'!J28</f>
        <v>0</v>
      </c>
      <c r="Q31" s="454" t="str">
        <f>'TONG HOP'!J39</f>
        <v>TIN HỌC</v>
      </c>
      <c r="R31" s="422" t="str">
        <f>'TONG HOP'!J50</f>
        <v>BD VÀ SC HT</v>
      </c>
      <c r="S31" s="423" t="str">
        <f>'TONG HOP'!J61</f>
        <v>TH NGUỘI CB</v>
      </c>
    </row>
    <row r="32" spans="1:19" ht="38.25" customHeight="1" thickBot="1" x14ac:dyDescent="0.25">
      <c r="A32" s="931"/>
      <c r="B32" s="275">
        <v>2</v>
      </c>
      <c r="C32" s="508" t="s">
        <v>17</v>
      </c>
      <c r="D32" s="395">
        <f>'TONG HOP'!I7</f>
        <v>0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 t="str">
        <f>'TONG HOP'!I62</f>
        <v>SONG SONG, VG,</v>
      </c>
      <c r="J32" s="919"/>
      <c r="K32" s="931"/>
      <c r="L32" s="275">
        <v>2</v>
      </c>
      <c r="M32" s="508" t="s">
        <v>17</v>
      </c>
      <c r="N32" s="426">
        <f>'TONG HOP'!J7</f>
        <v>0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31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 t="str">
        <f>'TONG HOP'!I63</f>
        <v>BẬC, RẢNH</v>
      </c>
      <c r="J33" s="919"/>
      <c r="K33" s="931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31"/>
      <c r="B34" s="276">
        <v>4</v>
      </c>
      <c r="C34" s="512" t="s">
        <v>20</v>
      </c>
      <c r="D34" s="456">
        <f>'TONG HOP'!I9</f>
        <v>0</v>
      </c>
      <c r="E34" s="538">
        <f>'TONG HOP'!I20</f>
        <v>0</v>
      </c>
      <c r="F34" s="455">
        <f>'TONG HOP'!I31</f>
        <v>0</v>
      </c>
      <c r="G34" s="538" t="str">
        <f>'TONG HOP'!I42</f>
        <v>C006</v>
      </c>
      <c r="H34" s="399" t="str">
        <f>'TONG HOP'!I53</f>
        <v>A016</v>
      </c>
      <c r="I34" s="456" t="str">
        <f>'TONG HOP'!I64</f>
        <v>C006</v>
      </c>
      <c r="J34" s="919"/>
      <c r="K34" s="931"/>
      <c r="L34" s="276">
        <v>4</v>
      </c>
      <c r="M34" s="512" t="s">
        <v>20</v>
      </c>
      <c r="N34" s="537">
        <f>'TONG HOP'!J9</f>
        <v>0</v>
      </c>
      <c r="O34" s="538">
        <f>'TONG HOP'!J20</f>
        <v>0</v>
      </c>
      <c r="P34" s="539">
        <f>'TONG HOP'!J31</f>
        <v>0</v>
      </c>
      <c r="Q34" s="456" t="str">
        <f>'TONG HOP'!J42</f>
        <v>B504</v>
      </c>
      <c r="R34" s="413" t="str">
        <f>'TONG HOP'!J53</f>
        <v>B004</v>
      </c>
      <c r="S34" s="412" t="str">
        <f>'TONG HOP'!J64</f>
        <v>C006</v>
      </c>
    </row>
    <row r="35" spans="1:19" ht="38.25" customHeight="1" thickBot="1" x14ac:dyDescent="0.25">
      <c r="A35" s="927"/>
      <c r="B35" s="275">
        <v>5</v>
      </c>
      <c r="C35" s="528" t="s">
        <v>74</v>
      </c>
      <c r="D35" s="400">
        <f>'TONG HOP'!I10</f>
        <v>0</v>
      </c>
      <c r="E35" s="401">
        <f>'TONG HOP'!I21</f>
        <v>0</v>
      </c>
      <c r="F35" s="402">
        <f>'TONG HOP'!I32</f>
        <v>0</v>
      </c>
      <c r="G35" s="401" t="str">
        <f>'TONG HOP'!I43</f>
        <v>T.LONG</v>
      </c>
      <c r="H35" s="403" t="str">
        <f>'TONG HOP'!I54</f>
        <v>C.NGUYÊN</v>
      </c>
      <c r="I35" s="532" t="str">
        <f>'TONG HOP'!I65</f>
        <v>T.NGHI</v>
      </c>
      <c r="J35" s="919"/>
      <c r="K35" s="927"/>
      <c r="L35" s="415">
        <v>5</v>
      </c>
      <c r="M35" s="528" t="s">
        <v>74</v>
      </c>
      <c r="N35" s="429">
        <f>'TONG HOP'!J10</f>
        <v>0</v>
      </c>
      <c r="O35" s="401">
        <f>'TONG HOP'!J21</f>
        <v>0</v>
      </c>
      <c r="P35" s="403">
        <f>'TONG HOP'!J32</f>
        <v>0</v>
      </c>
      <c r="Q35" s="400" t="str">
        <f>'TONG HOP'!J43</f>
        <v>T.TÀI</v>
      </c>
      <c r="R35" s="430" t="str">
        <f>'TONG HOP'!J54</f>
        <v>T.THƯƠNG</v>
      </c>
      <c r="S35" s="400" t="str">
        <f>'TONG HOP'!J65</f>
        <v>T.NGHI</v>
      </c>
    </row>
    <row r="36" spans="1:19" ht="38.25" customHeight="1" thickTop="1" x14ac:dyDescent="0.2">
      <c r="A36" s="939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PHAY, BÀO, MP,</v>
      </c>
      <c r="J36" s="919"/>
      <c r="K36" s="939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 t="str">
        <f>'TONG HOP'!J66</f>
        <v>TH NGUỘI CB</v>
      </c>
    </row>
    <row r="37" spans="1:19" ht="38.25" customHeight="1" thickBot="1" x14ac:dyDescent="0.25">
      <c r="A37" s="931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 t="str">
        <f>'TONG HOP'!I67</f>
        <v>SONG SONG, VG,</v>
      </c>
      <c r="J37" s="919"/>
      <c r="K37" s="931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31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 t="str">
        <f>'TONG HOP'!I68</f>
        <v>BẬC, RẢNH</v>
      </c>
      <c r="J38" s="919"/>
      <c r="K38" s="931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31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C006</v>
      </c>
      <c r="J39" s="919"/>
      <c r="K39" s="931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 t="str">
        <f>'TONG HOP'!J69</f>
        <v>C006</v>
      </c>
    </row>
    <row r="40" spans="1:19" ht="38.25" customHeight="1" thickBot="1" x14ac:dyDescent="0.25">
      <c r="A40" s="932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T.NGHI</v>
      </c>
      <c r="J40" s="920"/>
      <c r="K40" s="932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 t="str">
        <f>'TONG HOP'!J70</f>
        <v>T.NGHI</v>
      </c>
    </row>
    <row r="41" spans="1:19" ht="47.25" hidden="1" customHeight="1" thickTop="1" thickBot="1" x14ac:dyDescent="0.35">
      <c r="A41" s="949" t="str">
        <f>K28</f>
        <v>ÁP DỤNG TỪ NGÀY 20/04/2026 ĐẾN NGÀY 26/04/2026</v>
      </c>
      <c r="B41" s="908"/>
      <c r="C41" s="908"/>
      <c r="D41" s="908"/>
      <c r="E41" s="908"/>
      <c r="F41" s="908"/>
      <c r="G41" s="908"/>
      <c r="H41" s="908"/>
      <c r="I41" s="908"/>
      <c r="J41" s="630"/>
      <c r="K41" s="949" t="str">
        <f>A41</f>
        <v>ÁP DỤNG TỪ NGÀY 20/04/2026 ĐẾN NGÀY 26/04/2026</v>
      </c>
      <c r="L41" s="908"/>
      <c r="M41" s="908"/>
      <c r="N41" s="908"/>
      <c r="O41" s="908"/>
      <c r="P41" s="908"/>
      <c r="Q41" s="908"/>
      <c r="R41" s="908"/>
      <c r="S41" s="908"/>
    </row>
    <row r="42" spans="1:19" ht="39.75" hidden="1" customHeight="1" x14ac:dyDescent="0.25">
      <c r="A42" s="933" t="s">
        <v>57</v>
      </c>
      <c r="B42" s="934"/>
      <c r="C42" s="935" t="str">
        <f>'TONG HOP'!K5</f>
        <v>T25OTO4</v>
      </c>
      <c r="D42" s="934"/>
      <c r="E42" s="916" t="s">
        <v>142</v>
      </c>
      <c r="F42" s="916"/>
      <c r="G42" s="916"/>
      <c r="H42" s="916"/>
      <c r="I42" s="917"/>
      <c r="J42" s="950"/>
      <c r="K42" s="933" t="s">
        <v>50</v>
      </c>
      <c r="L42" s="934"/>
      <c r="M42" s="935">
        <f>'TONG HOP'!L5</f>
        <v>0</v>
      </c>
      <c r="N42" s="915"/>
      <c r="O42" s="903"/>
      <c r="P42" s="903"/>
      <c r="Q42" s="903"/>
      <c r="R42" s="903"/>
      <c r="S42" s="903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1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54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1"/>
      <c r="K44" s="954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31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1"/>
      <c r="K45" s="931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31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1"/>
      <c r="K46" s="931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31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1"/>
      <c r="K47" s="931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27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1"/>
      <c r="K48" s="927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39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1"/>
      <c r="K49" s="939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31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1"/>
      <c r="K50" s="931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31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1"/>
      <c r="K51" s="931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31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1"/>
      <c r="K52" s="931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32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2"/>
      <c r="K53" s="932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55" t="str">
        <f>A2</f>
        <v>ÁP DỤNG TỪ NGÀY 20/04/2026 ĐẾN NGÀY 26/04/2026</v>
      </c>
      <c r="B54" s="956"/>
      <c r="C54" s="956"/>
      <c r="D54" s="956"/>
      <c r="E54" s="956"/>
      <c r="F54" s="956"/>
      <c r="G54" s="956"/>
      <c r="H54" s="956"/>
      <c r="I54" s="956"/>
      <c r="J54" s="269"/>
      <c r="K54" s="955" t="str">
        <f>A54</f>
        <v>ÁP DỤNG TỪ NGÀY 20/04/2026 ĐẾN NGÀY 26/04/2026</v>
      </c>
      <c r="L54" s="959"/>
      <c r="M54" s="959"/>
      <c r="N54" s="959"/>
      <c r="O54" s="959"/>
      <c r="P54" s="959"/>
      <c r="Q54" s="959"/>
      <c r="R54" s="959"/>
      <c r="S54" s="959"/>
    </row>
    <row r="55" spans="1:19" ht="39.75" hidden="1" customHeight="1" x14ac:dyDescent="0.25">
      <c r="A55" s="960" t="s">
        <v>50</v>
      </c>
      <c r="B55" s="961"/>
      <c r="C55" s="935">
        <f>'TONG HOP'!M5</f>
        <v>0</v>
      </c>
      <c r="D55" s="934"/>
      <c r="E55" s="903" t="s">
        <v>106</v>
      </c>
      <c r="F55" s="903"/>
      <c r="G55" s="903"/>
      <c r="H55" s="903"/>
      <c r="I55" s="903"/>
      <c r="J55" s="936"/>
      <c r="K55" s="960" t="s">
        <v>50</v>
      </c>
      <c r="L55" s="961"/>
      <c r="M55" s="947">
        <f>'TONG HOP'!N5</f>
        <v>0</v>
      </c>
      <c r="N55" s="934"/>
      <c r="O55" s="916" t="s">
        <v>110</v>
      </c>
      <c r="P55" s="916"/>
      <c r="Q55" s="916"/>
      <c r="R55" s="916"/>
      <c r="S55" s="917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37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62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37"/>
      <c r="K57" s="939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31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37"/>
      <c r="K58" s="931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31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37"/>
      <c r="K59" s="931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31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37"/>
      <c r="K60" s="931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31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37"/>
      <c r="K61" s="927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39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37"/>
      <c r="K62" s="939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31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37"/>
      <c r="K63" s="931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31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37"/>
      <c r="K64" s="931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31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37"/>
      <c r="K65" s="931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32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38"/>
      <c r="K66" s="932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49" t="str">
        <f>K54</f>
        <v>ÁP DỤNG TỪ NGÀY 20/04/2026 ĐẾN NGÀY 26/04/2026</v>
      </c>
      <c r="B67" s="908"/>
      <c r="C67" s="908"/>
      <c r="D67" s="908"/>
      <c r="E67" s="908"/>
      <c r="F67" s="908"/>
      <c r="G67" s="908"/>
      <c r="H67" s="908"/>
      <c r="I67" s="908"/>
      <c r="J67" s="630"/>
      <c r="K67" s="949" t="str">
        <f>A67</f>
        <v>ÁP DỤNG TỪ NGÀY 20/04/2026 ĐẾN NGÀY 26/04/2026</v>
      </c>
      <c r="L67" s="908"/>
      <c r="M67" s="908"/>
      <c r="N67" s="908"/>
      <c r="O67" s="908"/>
      <c r="P67" s="908"/>
      <c r="Q67" s="908"/>
      <c r="R67" s="908"/>
      <c r="S67" s="908"/>
    </row>
    <row r="68" spans="1:19" ht="35.25" hidden="1" customHeight="1" x14ac:dyDescent="0.25">
      <c r="A68" s="933" t="s">
        <v>57</v>
      </c>
      <c r="B68" s="934"/>
      <c r="C68" s="935">
        <f>'TONG HOP'!O5</f>
        <v>0</v>
      </c>
      <c r="D68" s="934"/>
      <c r="E68" s="916" t="s">
        <v>107</v>
      </c>
      <c r="F68" s="916"/>
      <c r="G68" s="916"/>
      <c r="H68" s="916"/>
      <c r="I68" s="917"/>
      <c r="J68" s="950"/>
      <c r="K68" s="933" t="s">
        <v>50</v>
      </c>
      <c r="L68" s="934"/>
      <c r="M68" s="935">
        <f>'TONG HOP'!P5</f>
        <v>0</v>
      </c>
      <c r="N68" s="915"/>
      <c r="O68" s="916" t="s">
        <v>87</v>
      </c>
      <c r="P68" s="916"/>
      <c r="Q68" s="916"/>
      <c r="R68" s="916"/>
      <c r="S68" s="953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1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54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1"/>
      <c r="K70" s="954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31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1"/>
      <c r="K71" s="931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31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1"/>
      <c r="K72" s="931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31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1"/>
      <c r="K73" s="931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27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1"/>
      <c r="K74" s="927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39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1"/>
      <c r="K75" s="939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31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1"/>
      <c r="K76" s="931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31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1"/>
      <c r="K77" s="931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31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1"/>
      <c r="K78" s="931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32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2"/>
      <c r="K79" s="932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8" t="str">
        <f>A54</f>
        <v>ÁP DỤNG TỪ NGÀY 20/04/2026 ĐẾN NGÀY 26/04/2026</v>
      </c>
      <c r="B80" s="945"/>
      <c r="C80" s="945"/>
      <c r="D80" s="945"/>
      <c r="E80" s="945"/>
      <c r="F80" s="945"/>
      <c r="G80" s="945"/>
      <c r="H80" s="945"/>
      <c r="I80" s="945"/>
      <c r="J80" s="631"/>
      <c r="K80" s="948" t="str">
        <f>A80</f>
        <v>ÁP DỤNG TỪ NGÀY 20/04/2026 ĐẾN NGÀY 26/04/2026</v>
      </c>
      <c r="L80" s="911"/>
      <c r="M80" s="911"/>
      <c r="N80" s="911"/>
      <c r="O80" s="911"/>
      <c r="P80" s="911"/>
      <c r="Q80" s="911"/>
      <c r="R80" s="911"/>
      <c r="S80" s="911"/>
    </row>
    <row r="81" spans="1:19" ht="32.25" hidden="1" customHeight="1" x14ac:dyDescent="0.25">
      <c r="A81" s="933" t="s">
        <v>50</v>
      </c>
      <c r="B81" s="934"/>
      <c r="C81" s="947">
        <f>'TONG HOP'!Q5</f>
        <v>0</v>
      </c>
      <c r="D81" s="934"/>
      <c r="E81" s="903" t="s">
        <v>108</v>
      </c>
      <c r="F81" s="903"/>
      <c r="G81" s="903"/>
      <c r="H81" s="903"/>
      <c r="I81" s="903"/>
      <c r="J81" s="957"/>
      <c r="K81" s="933" t="s">
        <v>50</v>
      </c>
      <c r="L81" s="934"/>
      <c r="M81" s="947">
        <f>'TONG HOP'!R5</f>
        <v>0</v>
      </c>
      <c r="N81" s="934"/>
      <c r="O81" s="916" t="s">
        <v>88</v>
      </c>
      <c r="P81" s="916"/>
      <c r="Q81" s="916"/>
      <c r="R81" s="916"/>
      <c r="S81" s="917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42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39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42"/>
      <c r="K83" s="939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31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42"/>
      <c r="K84" s="931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31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42"/>
      <c r="K85" s="931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31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42"/>
      <c r="K86" s="931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27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42"/>
      <c r="K87" s="932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39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42"/>
      <c r="K88" s="939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31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42"/>
      <c r="K89" s="931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31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42"/>
      <c r="K90" s="931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31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42"/>
      <c r="K91" s="931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63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58"/>
      <c r="K92" s="963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67" t="str">
        <f>A15</f>
        <v>ÁP DỤNG TỪ NGÀY 20/04/2026 ĐẾN NGÀY 26/04/2026</v>
      </c>
      <c r="B93" s="908"/>
      <c r="C93" s="908"/>
      <c r="D93" s="908"/>
      <c r="E93" s="908"/>
      <c r="F93" s="908"/>
      <c r="G93" s="908"/>
      <c r="H93" s="908"/>
      <c r="I93" s="908"/>
      <c r="J93" s="632"/>
      <c r="K93" s="944" t="str">
        <f>K15</f>
        <v>ÁP DỤNG TỪ NGÀY 20/04/2026 ĐẾN NGÀY 26/04/2026</v>
      </c>
      <c r="L93" s="945"/>
      <c r="M93" s="945"/>
      <c r="N93" s="945"/>
      <c r="O93" s="945"/>
      <c r="P93" s="945"/>
      <c r="Q93" s="945"/>
      <c r="R93" s="945"/>
      <c r="S93" s="946"/>
    </row>
    <row r="94" spans="1:19" ht="35.25" hidden="1" customHeight="1" thickTop="1" x14ac:dyDescent="0.25">
      <c r="A94" s="968" t="s">
        <v>50</v>
      </c>
      <c r="B94" s="969"/>
      <c r="C94" s="970">
        <f>'TONG HOP'!S5</f>
        <v>0</v>
      </c>
      <c r="D94" s="969"/>
      <c r="E94" s="916" t="s">
        <v>90</v>
      </c>
      <c r="F94" s="916"/>
      <c r="G94" s="916"/>
      <c r="H94" s="916"/>
      <c r="I94" s="953"/>
      <c r="J94" s="940"/>
      <c r="K94" s="933" t="s">
        <v>50</v>
      </c>
      <c r="L94" s="934"/>
      <c r="M94" s="935"/>
      <c r="N94" s="934"/>
      <c r="O94" s="903"/>
      <c r="P94" s="903"/>
      <c r="Q94" s="903"/>
      <c r="R94" s="903"/>
      <c r="S94" s="904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41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54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41"/>
      <c r="K96" s="939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31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41"/>
      <c r="K97" s="931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31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41"/>
      <c r="K98" s="931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31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41"/>
      <c r="K99" s="931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27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41"/>
      <c r="K100" s="927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39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41"/>
      <c r="K101" s="939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31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41"/>
      <c r="K102" s="931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31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41"/>
      <c r="K103" s="931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31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41"/>
      <c r="K104" s="931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3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42"/>
      <c r="K105" s="943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78" t="str">
        <f>A28</f>
        <v>ÁP DỤNG TỪ NGÀY 20/04/2026 ĐẾN NGÀY 26/04/2026</v>
      </c>
      <c r="B106" s="979"/>
      <c r="C106" s="979"/>
      <c r="D106" s="979"/>
      <c r="E106" s="979"/>
      <c r="F106" s="979"/>
      <c r="G106" s="979"/>
      <c r="H106" s="979"/>
      <c r="I106" s="979"/>
      <c r="J106" s="270"/>
      <c r="K106" s="978" t="str">
        <f>K28</f>
        <v>ÁP DỤNG TỪ NGÀY 20/04/2026 ĐẾN NGÀY 26/04/2026</v>
      </c>
      <c r="L106" s="979"/>
      <c r="M106" s="979"/>
      <c r="N106" s="979"/>
      <c r="O106" s="979"/>
      <c r="P106" s="979"/>
      <c r="Q106" s="979"/>
      <c r="R106" s="979"/>
      <c r="S106" s="979"/>
    </row>
    <row r="107" spans="1:20" ht="38.25" hidden="1" customHeight="1" x14ac:dyDescent="0.3">
      <c r="A107" s="980" t="s">
        <v>50</v>
      </c>
      <c r="B107" s="981"/>
      <c r="C107" s="982">
        <f>'TONG HOP'!T5</f>
        <v>0</v>
      </c>
      <c r="D107" s="983"/>
      <c r="E107" s="989" t="s">
        <v>110</v>
      </c>
      <c r="F107" s="990"/>
      <c r="G107" s="990"/>
      <c r="H107" s="990"/>
      <c r="I107" s="990"/>
      <c r="J107" s="991"/>
      <c r="K107" s="980" t="s">
        <v>50</v>
      </c>
      <c r="L107" s="981"/>
      <c r="M107" s="982">
        <f>'TONG HOP'!U5</f>
        <v>0</v>
      </c>
      <c r="N107" s="983"/>
      <c r="O107" s="975" t="s">
        <v>109</v>
      </c>
      <c r="P107" s="976"/>
      <c r="Q107" s="976"/>
      <c r="R107" s="976"/>
      <c r="S107" s="976"/>
      <c r="T107" s="977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84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84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72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72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72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72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72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72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85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85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86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86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87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87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87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87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87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87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88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88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72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72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73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73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73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73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73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73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74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74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P18" sqref="P18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8" t="s">
        <v>58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10"/>
      <c r="U1" s="272"/>
    </row>
    <row r="2" spans="1:21" ht="28.5" customHeight="1" x14ac:dyDescent="0.3">
      <c r="A2" s="907" t="str">
        <f>'Khoa CK OT'!A67:I67</f>
        <v>ÁP DỤNG TỪ NGÀY 20/04/2026 ĐẾN NGÀY 26/04/2026</v>
      </c>
      <c r="B2" s="908"/>
      <c r="C2" s="908"/>
      <c r="D2" s="908"/>
      <c r="E2" s="908"/>
      <c r="F2" s="908"/>
      <c r="G2" s="908"/>
      <c r="H2" s="908"/>
      <c r="I2" s="908"/>
      <c r="J2" s="740"/>
      <c r="K2" s="629"/>
      <c r="L2" s="1011" t="str">
        <f>A2</f>
        <v>ÁP DỤNG TỪ NGÀY 20/04/2026 ĐẾN NGÀY 26/04/2026</v>
      </c>
      <c r="M2" s="1012"/>
      <c r="N2" s="1012"/>
      <c r="O2" s="1012"/>
      <c r="P2" s="1012"/>
      <c r="Q2" s="1012"/>
      <c r="R2" s="1012"/>
      <c r="S2" s="1012"/>
      <c r="T2" s="1012"/>
      <c r="U2" s="272"/>
    </row>
    <row r="3" spans="1:21" ht="22.5" customHeight="1" x14ac:dyDescent="0.3">
      <c r="A3" s="994" t="s">
        <v>50</v>
      </c>
      <c r="B3" s="1013"/>
      <c r="C3" s="996" t="str">
        <f>'TONG HOP'!Y5</f>
        <v>C25TKĐH2</v>
      </c>
      <c r="D3" s="1014"/>
      <c r="E3" s="998" t="s">
        <v>159</v>
      </c>
      <c r="F3" s="999"/>
      <c r="G3" s="999"/>
      <c r="H3" s="999"/>
      <c r="I3" s="999"/>
      <c r="J3" s="1000"/>
      <c r="K3" s="272"/>
      <c r="L3" s="994" t="s">
        <v>50</v>
      </c>
      <c r="M3" s="995"/>
      <c r="N3" s="996" t="str">
        <f>'TONG HOP'!Z5</f>
        <v>C25MT2</v>
      </c>
      <c r="O3" s="997"/>
      <c r="P3" s="998" t="s">
        <v>160</v>
      </c>
      <c r="Q3" s="999"/>
      <c r="R3" s="999"/>
      <c r="S3" s="999"/>
      <c r="T3" s="999"/>
      <c r="U3" s="1000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84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>
        <f>'TONG HOP'!Y17</f>
        <v>0</v>
      </c>
      <c r="F5" s="705" t="str">
        <f>'TONG HOP'!Y28</f>
        <v>NL THIẾT KẾ VÀ</v>
      </c>
      <c r="G5" s="704">
        <f>'TONG HOP'!Y39</f>
        <v>0</v>
      </c>
      <c r="H5" s="705" t="str">
        <f>'TONG HOP'!Y50</f>
        <v>TK 2D VỚI</v>
      </c>
      <c r="I5" s="489">
        <f>'TONG HOP'!Y61</f>
        <v>0</v>
      </c>
      <c r="J5" s="257"/>
      <c r="K5" s="272"/>
      <c r="L5" s="984" t="s">
        <v>13</v>
      </c>
      <c r="M5" s="256">
        <v>1</v>
      </c>
      <c r="N5" s="505" t="s">
        <v>15</v>
      </c>
      <c r="O5" s="484">
        <f>'TONG HOP'!Z6</f>
        <v>0</v>
      </c>
      <c r="P5" s="489">
        <f>'TONG HOP'!Z17</f>
        <v>0</v>
      </c>
      <c r="Q5" s="389" t="str">
        <f>'TONG HOP'!Z28</f>
        <v xml:space="preserve">QT MẠNG 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73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 t="str">
        <f>'TONG HOP'!Y29</f>
        <v>Ý TƯỞNG SÁNG TẠO</v>
      </c>
      <c r="G6" s="706">
        <f>'TONG HOP'!Y40</f>
        <v>0</v>
      </c>
      <c r="H6" s="707" t="str">
        <f>'TONG HOP'!Y51</f>
        <v>IllUSTRATOR</v>
      </c>
      <c r="I6" s="490">
        <f>'TONG HOP'!Y62</f>
        <v>0</v>
      </c>
      <c r="J6" s="257"/>
      <c r="K6" s="272"/>
      <c r="L6" s="1001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 t="str">
        <f>'TONG HOP'!Z29</f>
        <v>WINDOWS SERVER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73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1001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73"/>
      <c r="B8" s="276">
        <v>4</v>
      </c>
      <c r="C8" s="512" t="s">
        <v>20</v>
      </c>
      <c r="D8" s="496" t="str">
        <f>'TONG HOP'!Y9</f>
        <v>B506</v>
      </c>
      <c r="E8" s="496">
        <f>'TONG HOP'!Y20</f>
        <v>0</v>
      </c>
      <c r="F8" s="709" t="str">
        <f>'TONG HOP'!Y31</f>
        <v>B506</v>
      </c>
      <c r="G8" s="496">
        <f>'TONG HOP'!Y42</f>
        <v>0</v>
      </c>
      <c r="H8" s="709" t="str">
        <f>'TONG HOP'!Y53</f>
        <v>B504</v>
      </c>
      <c r="I8" s="413">
        <f>'TONG HOP'!Y64</f>
        <v>0</v>
      </c>
      <c r="J8" s="260"/>
      <c r="K8" s="272"/>
      <c r="L8" s="1001"/>
      <c r="M8" s="259">
        <v>4</v>
      </c>
      <c r="N8" s="512" t="s">
        <v>20</v>
      </c>
      <c r="O8" s="413">
        <f>'TONG HOP'!Z9</f>
        <v>0</v>
      </c>
      <c r="P8" s="413">
        <f>'TONG HOP'!Z20</f>
        <v>0</v>
      </c>
      <c r="Q8" s="412" t="str">
        <f>'TONG HOP'!Z31</f>
        <v>B512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1002"/>
      <c r="B9" s="275">
        <v>5</v>
      </c>
      <c r="C9" s="515" t="s">
        <v>74</v>
      </c>
      <c r="D9" s="401" t="str">
        <f>'TONG HOP'!Y10</f>
        <v>C.S.MAI</v>
      </c>
      <c r="E9" s="401">
        <f>'TONG HOP'!Y21</f>
        <v>0</v>
      </c>
      <c r="F9" s="403" t="str">
        <f>'TONG HOP'!Y32</f>
        <v>C.S.MAI</v>
      </c>
      <c r="G9" s="401">
        <f>'TONG HOP'!Y43</f>
        <v>0</v>
      </c>
      <c r="H9" s="403" t="str">
        <f>'TONG HOP'!Y54</f>
        <v>C.OANH</v>
      </c>
      <c r="I9" s="401">
        <f>'TONG HOP'!Y65</f>
        <v>0</v>
      </c>
      <c r="J9" s="261"/>
      <c r="K9" s="272"/>
      <c r="L9" s="1002"/>
      <c r="M9" s="258">
        <v>5</v>
      </c>
      <c r="N9" s="515" t="s">
        <v>74</v>
      </c>
      <c r="O9" s="401">
        <f>'TONG HOP'!Z10</f>
        <v>0</v>
      </c>
      <c r="P9" s="401">
        <f>'TONG HOP'!Z21</f>
        <v>0</v>
      </c>
      <c r="Q9" s="403" t="str">
        <f>'TONG HOP'!Z32</f>
        <v>T.PHONG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72" t="s">
        <v>23</v>
      </c>
      <c r="B10" s="262">
        <v>6</v>
      </c>
      <c r="C10" s="511" t="s">
        <v>60</v>
      </c>
      <c r="D10" s="703" t="str">
        <f>'TONG HOP'!Y11</f>
        <v>NL THIẾT KẾ VÀ</v>
      </c>
      <c r="E10" s="704">
        <f>'TONG HOP'!Y22</f>
        <v>0</v>
      </c>
      <c r="F10" s="705">
        <f>'TONG HOP'!Y33</f>
        <v>0</v>
      </c>
      <c r="G10" s="704" t="str">
        <f>'TONG HOP'!Y44</f>
        <v>KT QUAY PHIM</v>
      </c>
      <c r="H10" s="393">
        <f>'TONG HOP'!Y55</f>
        <v>0</v>
      </c>
      <c r="I10" s="407">
        <f>'TONG HOP'!Y66</f>
        <v>0</v>
      </c>
      <c r="J10" s="574"/>
      <c r="K10" s="710"/>
      <c r="L10" s="972" t="s">
        <v>23</v>
      </c>
      <c r="M10" s="262">
        <v>6</v>
      </c>
      <c r="N10" s="511" t="s">
        <v>60</v>
      </c>
      <c r="O10" s="410">
        <f>'TONG HOP'!Z11</f>
        <v>0</v>
      </c>
      <c r="P10" s="411">
        <f>'TONG HOP'!Z22</f>
        <v>0</v>
      </c>
      <c r="Q10" s="393" t="str">
        <f>'TONG HOP'!Z33</f>
        <v>QT MẠNG LINUX</v>
      </c>
      <c r="R10" s="411">
        <f>'TONG HOP'!Z44</f>
        <v>0</v>
      </c>
      <c r="S10" s="393">
        <f>'TONG HOP'!Z55</f>
        <v>0</v>
      </c>
      <c r="T10" s="411">
        <f>'TONG HOP'!Z66</f>
        <v>0</v>
      </c>
      <c r="U10" s="257"/>
    </row>
    <row r="11" spans="1:21" ht="36.75" customHeight="1" thickBot="1" x14ac:dyDescent="0.25">
      <c r="A11" s="973"/>
      <c r="B11" s="263">
        <v>7</v>
      </c>
      <c r="C11" s="512" t="s">
        <v>61</v>
      </c>
      <c r="D11" s="706" t="str">
        <f>'TONG HOP'!Y12</f>
        <v>Ý TƯỞNG SÁNG TẠO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73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>
        <f>'TONG HOP'!Z45</f>
        <v>0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73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73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73"/>
      <c r="B13" s="262">
        <v>9</v>
      </c>
      <c r="C13" s="512" t="s">
        <v>63</v>
      </c>
      <c r="D13" s="712" t="str">
        <f>'TONG HOP'!Y14</f>
        <v>B506</v>
      </c>
      <c r="E13" s="712">
        <f>'TONG HOP'!Y25</f>
        <v>0</v>
      </c>
      <c r="F13" s="713">
        <f>'TONG HOP'!Y36</f>
        <v>0</v>
      </c>
      <c r="G13" s="712" t="str">
        <f>'TONG HOP'!Y47</f>
        <v>B504</v>
      </c>
      <c r="H13" s="413">
        <f>'TONG HOP'!Y58</f>
        <v>0</v>
      </c>
      <c r="I13" s="413">
        <f>'TONG HOP'!Y69</f>
        <v>0</v>
      </c>
      <c r="J13" s="575"/>
      <c r="K13" s="710"/>
      <c r="L13" s="973"/>
      <c r="M13" s="262">
        <v>9</v>
      </c>
      <c r="N13" s="512" t="s">
        <v>63</v>
      </c>
      <c r="O13" s="413">
        <f>'TONG HOP'!Z14</f>
        <v>0</v>
      </c>
      <c r="P13" s="413">
        <f>'TONG HOP'!Z25</f>
        <v>0</v>
      </c>
      <c r="Q13" s="413" t="str">
        <f>'TONG HOP'!Z36</f>
        <v>B512</v>
      </c>
      <c r="R13" s="413">
        <f>'TONG HOP'!Z47</f>
        <v>0</v>
      </c>
      <c r="S13" s="414">
        <f>'TONG HOP'!Z58</f>
        <v>0</v>
      </c>
      <c r="T13" s="413">
        <f>'TONG HOP'!Z69</f>
        <v>0</v>
      </c>
      <c r="U13" s="260"/>
    </row>
    <row r="14" spans="1:21" ht="36.75" customHeight="1" thickBot="1" x14ac:dyDescent="0.25">
      <c r="A14" s="1002"/>
      <c r="B14" s="263">
        <v>10</v>
      </c>
      <c r="C14" s="515" t="s">
        <v>73</v>
      </c>
      <c r="D14" s="401" t="str">
        <f>'TONG HOP'!Y15</f>
        <v>C.S.MAI</v>
      </c>
      <c r="E14" s="401">
        <f>'TONG HOP'!Y26</f>
        <v>0</v>
      </c>
      <c r="F14" s="430">
        <f>'TONG HOP'!Y37</f>
        <v>0</v>
      </c>
      <c r="G14" s="401" t="str">
        <f>'TONG HOP'!Y48</f>
        <v>T.THÀNH</v>
      </c>
      <c r="H14" s="430">
        <f>'TONG HOP'!Y59</f>
        <v>0</v>
      </c>
      <c r="I14" s="430">
        <f>'TONG HOP'!Y70</f>
        <v>0</v>
      </c>
      <c r="J14" s="261"/>
      <c r="K14" s="714"/>
      <c r="L14" s="1002"/>
      <c r="M14" s="263">
        <v>10</v>
      </c>
      <c r="N14" s="515" t="s">
        <v>73</v>
      </c>
      <c r="O14" s="400">
        <f>'TONG HOP'!Z15</f>
        <v>0</v>
      </c>
      <c r="P14" s="430">
        <f>'TONG HOP'!Z26</f>
        <v>0</v>
      </c>
      <c r="Q14" s="430" t="str">
        <f>'TONG HOP'!Z37</f>
        <v>T.THÀNH</v>
      </c>
      <c r="R14" s="430">
        <f>'TONG HOP'!Z48</f>
        <v>0</v>
      </c>
      <c r="S14" s="430">
        <f>'TONG HOP'!Z59</f>
        <v>0</v>
      </c>
      <c r="T14" s="430">
        <f>'TONG HOP'!Z70</f>
        <v>0</v>
      </c>
      <c r="U14" s="278"/>
    </row>
    <row r="15" spans="1:21" ht="26.25" customHeight="1" thickTop="1" x14ac:dyDescent="0.3">
      <c r="A15" s="992" t="str">
        <f>A2</f>
        <v>ÁP DỤNG TỪ NGÀY 20/04/2026 ĐẾN NGÀY 26/04/2026</v>
      </c>
      <c r="B15" s="992"/>
      <c r="C15" s="992"/>
      <c r="D15" s="992"/>
      <c r="E15" s="992"/>
      <c r="F15" s="992"/>
      <c r="G15" s="992"/>
      <c r="H15" s="992"/>
      <c r="I15" s="992"/>
      <c r="J15" s="741"/>
      <c r="K15" s="742"/>
      <c r="L15" s="1004" t="str">
        <f>A15</f>
        <v>ÁP DỤNG TỪ NGÀY 20/04/2026 ĐẾN NGÀY 26/04/2026</v>
      </c>
      <c r="M15" s="908"/>
      <c r="N15" s="908"/>
      <c r="O15" s="908"/>
      <c r="P15" s="908"/>
      <c r="Q15" s="908"/>
      <c r="R15" s="908"/>
      <c r="S15" s="908"/>
      <c r="T15" s="908"/>
      <c r="U15" s="250"/>
    </row>
    <row r="16" spans="1:21" ht="30.75" customHeight="1" x14ac:dyDescent="0.3">
      <c r="A16" s="994" t="s">
        <v>50</v>
      </c>
      <c r="B16" s="995"/>
      <c r="C16" s="996" t="str">
        <f>'TONG HOP'!AA5</f>
        <v>T25UDPM2</v>
      </c>
      <c r="D16" s="997"/>
      <c r="E16" s="1005" t="s">
        <v>161</v>
      </c>
      <c r="F16" s="1006"/>
      <c r="G16" s="1006"/>
      <c r="H16" s="1006"/>
      <c r="I16" s="1006"/>
      <c r="J16" s="1007"/>
      <c r="K16" s="272"/>
      <c r="L16" s="994" t="s">
        <v>50</v>
      </c>
      <c r="M16" s="995"/>
      <c r="N16" s="996" t="str">
        <f>'TONG HOP'!AB5</f>
        <v>T25TKĐH3</v>
      </c>
      <c r="O16" s="997"/>
      <c r="P16" s="998" t="s">
        <v>154</v>
      </c>
      <c r="Q16" s="999"/>
      <c r="R16" s="999"/>
      <c r="S16" s="999"/>
      <c r="T16" s="999"/>
      <c r="U16" s="1000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84" t="s">
        <v>13</v>
      </c>
      <c r="B18" s="256">
        <v>1</v>
      </c>
      <c r="C18" s="505" t="s">
        <v>15</v>
      </c>
      <c r="D18" s="484">
        <f>'TONG HOP'!AA6</f>
        <v>0</v>
      </c>
      <c r="E18" s="489">
        <f>'TONG HOP'!AA17</f>
        <v>0</v>
      </c>
      <c r="F18" s="389">
        <f>'TONG HOP'!AA28</f>
        <v>0</v>
      </c>
      <c r="G18" s="489" t="str">
        <f>'TONG HOP'!AA39</f>
        <v>LR VÀ CĐ</v>
      </c>
      <c r="H18" s="389" t="str">
        <f>'TONG HOP'!AA50</f>
        <v>LẬP TRÌNH JAVA</v>
      </c>
      <c r="I18" s="489" t="str">
        <f>'TONG HOP'!AA61</f>
        <v>QT CƠ SỞ DỮ LIỆU</v>
      </c>
      <c r="J18" s="257"/>
      <c r="K18" s="272"/>
      <c r="L18" s="984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GDCT</v>
      </c>
      <c r="Q18" s="389">
        <f>'TONG HOP'!AB28</f>
        <v>0</v>
      </c>
      <c r="R18" s="489" t="str">
        <f>'TONG HOP'!AB39</f>
        <v>GDQP-AN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1001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 t="str">
        <f>'TONG HOP'!AA40</f>
        <v>MÁY TÍNH</v>
      </c>
      <c r="H19" s="250">
        <f>'TONG HOP'!AA51</f>
        <v>0</v>
      </c>
      <c r="I19" s="490">
        <f>'TONG HOP'!AA62</f>
        <v>0</v>
      </c>
      <c r="J19" s="257"/>
      <c r="K19" s="272"/>
      <c r="L19" s="1001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>
        <f>'TONG HOP'!AB29</f>
        <v>0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1001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1001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1001"/>
      <c r="B21" s="259">
        <v>4</v>
      </c>
      <c r="C21" s="512" t="s">
        <v>20</v>
      </c>
      <c r="D21" s="498">
        <f>'TONG HOP'!AA9</f>
        <v>0</v>
      </c>
      <c r="E21" s="498">
        <f>'TONG HOP'!AA20</f>
        <v>0</v>
      </c>
      <c r="F21" s="399">
        <f>'TONG HOP'!AA31</f>
        <v>0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B504</v>
      </c>
      <c r="J21" s="260"/>
      <c r="K21" s="272"/>
      <c r="L21" s="1001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A308</v>
      </c>
      <c r="Q21" s="399">
        <f>'TONG HOP'!AB31</f>
        <v>0</v>
      </c>
      <c r="R21" s="498" t="str">
        <f>'TONG HOP'!AB42</f>
        <v>SÂN TRƯỜNG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73"/>
      <c r="B22" s="276">
        <v>5</v>
      </c>
      <c r="C22" s="721" t="s">
        <v>74</v>
      </c>
      <c r="D22" s="411">
        <f>'TONG HOP'!AA10</f>
        <v>0</v>
      </c>
      <c r="E22" s="411">
        <f>'TONG HOP'!AA21</f>
        <v>0</v>
      </c>
      <c r="F22" s="393">
        <f>'TONG HOP'!AA32</f>
        <v>0</v>
      </c>
      <c r="G22" s="411" t="str">
        <f>'TONG HOP'!AA43</f>
        <v>T.THÀNH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1002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C.NGUYÊN</v>
      </c>
      <c r="Q22" s="402">
        <f>'TONG HOP'!AB32</f>
        <v>0</v>
      </c>
      <c r="R22" s="430" t="str">
        <f>'TONG HOP'!AB43</f>
        <v>T.NGÀ</v>
      </c>
      <c r="S22" s="402" t="str">
        <f>'TONG HOP'!AB54</f>
        <v>C.S.MAI</v>
      </c>
      <c r="T22" s="430" t="str">
        <f>'TONG HOP'!AB65</f>
        <v>T.XUÂN LIÊN</v>
      </c>
      <c r="U22" s="261"/>
    </row>
    <row r="23" spans="1:21" ht="40.5" customHeight="1" thickTop="1" x14ac:dyDescent="0.2">
      <c r="A23" s="1003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QT CƠ SỞ DỮ LIỆU</v>
      </c>
      <c r="J23" s="257"/>
      <c r="K23" s="272"/>
      <c r="L23" s="1003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 t="str">
        <f>'TONG HOP'!AB66</f>
        <v>TK 2D VỚI</v>
      </c>
      <c r="U23" s="257"/>
    </row>
    <row r="24" spans="1:21" ht="40.5" customHeight="1" thickBot="1" x14ac:dyDescent="0.25">
      <c r="A24" s="973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73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 t="str">
        <f>'TONG HOP'!AB67</f>
        <v>IllUSTRATOR</v>
      </c>
      <c r="U24" s="257"/>
    </row>
    <row r="25" spans="1:21" ht="40.5" customHeight="1" thickTop="1" x14ac:dyDescent="0.2">
      <c r="A25" s="973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73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73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73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 t="str">
        <f>'TONG HOP'!AB69</f>
        <v>B514</v>
      </c>
      <c r="U26" s="260"/>
    </row>
    <row r="27" spans="1:21" ht="40.5" customHeight="1" x14ac:dyDescent="0.2">
      <c r="A27" s="974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C.HÂN</v>
      </c>
      <c r="J27" s="278"/>
      <c r="K27" s="272"/>
      <c r="L27" s="974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 t="str">
        <f>'TONG HOP'!AB70</f>
        <v>T.PHI</v>
      </c>
      <c r="U27" s="278"/>
    </row>
    <row r="28" spans="1:21" ht="33.75" hidden="1" customHeight="1" x14ac:dyDescent="0.3">
      <c r="A28" s="992" t="str">
        <f>A15</f>
        <v>ÁP DỤNG TỪ NGÀY 20/04/2026 ĐẾN NGÀY 26/04/2026</v>
      </c>
      <c r="B28" s="992"/>
      <c r="C28" s="992"/>
      <c r="D28" s="992"/>
      <c r="E28" s="992"/>
      <c r="F28" s="992"/>
      <c r="G28" s="992"/>
      <c r="H28" s="992"/>
      <c r="I28" s="992"/>
      <c r="J28" s="741"/>
      <c r="K28" s="742"/>
      <c r="L28" s="1004" t="str">
        <f>A28</f>
        <v>ÁP DỤNG TỪ NGÀY 20/04/2026 ĐẾN NGÀY 26/04/2026</v>
      </c>
      <c r="M28" s="908"/>
      <c r="N28" s="908"/>
      <c r="O28" s="908"/>
      <c r="P28" s="908"/>
      <c r="Q28" s="908"/>
      <c r="R28" s="908"/>
      <c r="S28" s="908"/>
      <c r="T28" s="908"/>
      <c r="U28" s="250"/>
    </row>
    <row r="29" spans="1:21" ht="21" hidden="1" customHeight="1" x14ac:dyDescent="0.3">
      <c r="A29" s="994" t="s">
        <v>50</v>
      </c>
      <c r="B29" s="995"/>
      <c r="C29" s="996">
        <f>'TONG HOP'!AC5</f>
        <v>0</v>
      </c>
      <c r="D29" s="997"/>
      <c r="E29" s="998" t="s">
        <v>141</v>
      </c>
      <c r="F29" s="999"/>
      <c r="G29" s="999"/>
      <c r="H29" s="999"/>
      <c r="I29" s="999"/>
      <c r="J29" s="1000"/>
      <c r="K29" s="272"/>
      <c r="L29" s="994" t="s">
        <v>50</v>
      </c>
      <c r="M29" s="995"/>
      <c r="N29" s="996">
        <f>'TONG HOP'!AD5</f>
        <v>0</v>
      </c>
      <c r="O29" s="997"/>
      <c r="P29" s="998" t="s">
        <v>141</v>
      </c>
      <c r="Q29" s="999"/>
      <c r="R29" s="999"/>
      <c r="S29" s="999"/>
      <c r="T29" s="999"/>
      <c r="U29" s="1000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84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84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1001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73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1001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73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1001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73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1002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1002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72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72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73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73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73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73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73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73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74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74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992" t="str">
        <f>A2</f>
        <v>ÁP DỤNG TỪ NGÀY 20/04/2026 ĐẾN NGÀY 26/04/2026</v>
      </c>
      <c r="B41" s="992"/>
      <c r="C41" s="992"/>
      <c r="D41" s="992"/>
      <c r="E41" s="992"/>
      <c r="F41" s="992"/>
      <c r="G41" s="992"/>
      <c r="H41" s="992"/>
      <c r="I41" s="992"/>
      <c r="J41" s="741"/>
      <c r="K41" s="742"/>
      <c r="L41" s="1004" t="str">
        <f>A41</f>
        <v>ÁP DỤNG TỪ NGÀY 20/04/2026 ĐẾN NGÀY 26/04/2026</v>
      </c>
      <c r="M41" s="908"/>
      <c r="N41" s="908"/>
      <c r="O41" s="908"/>
      <c r="P41" s="908"/>
      <c r="Q41" s="908"/>
      <c r="R41" s="908"/>
      <c r="S41" s="908"/>
      <c r="T41" s="908"/>
      <c r="U41" s="250"/>
    </row>
    <row r="42" spans="1:21" ht="27.75" hidden="1" customHeight="1" x14ac:dyDescent="0.3">
      <c r="A42" s="994" t="s">
        <v>50</v>
      </c>
      <c r="B42" s="995"/>
      <c r="C42" s="996">
        <f>'TONG HOP'!AE5</f>
        <v>0</v>
      </c>
      <c r="D42" s="997"/>
      <c r="E42" s="998" t="s">
        <v>141</v>
      </c>
      <c r="F42" s="999"/>
      <c r="G42" s="999"/>
      <c r="H42" s="999"/>
      <c r="I42" s="999"/>
      <c r="J42" s="1000"/>
      <c r="K42" s="272"/>
      <c r="L42" s="994" t="s">
        <v>50</v>
      </c>
      <c r="M42" s="995"/>
      <c r="N42" s="996">
        <f>'TONG HOP'!AF5</f>
        <v>0</v>
      </c>
      <c r="O42" s="997"/>
      <c r="P42" s="998" t="s">
        <v>141</v>
      </c>
      <c r="Q42" s="999"/>
      <c r="R42" s="999"/>
      <c r="S42" s="999"/>
      <c r="T42" s="999"/>
      <c r="U42" s="1000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84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84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1001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1001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1001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1001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1001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1001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73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73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3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3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73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73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73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73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73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73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74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74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4" t="str">
        <f>A41</f>
        <v>ÁP DỤNG TỪ NGÀY 20/04/2026 ĐẾN NGÀY 26/04/2026</v>
      </c>
      <c r="B54" s="908"/>
      <c r="C54" s="908"/>
      <c r="D54" s="908"/>
      <c r="E54" s="908"/>
      <c r="F54" s="908"/>
      <c r="G54" s="908"/>
      <c r="H54" s="908"/>
      <c r="I54" s="908"/>
      <c r="J54" s="741"/>
      <c r="K54" s="742"/>
      <c r="L54" s="1004" t="str">
        <f>L41</f>
        <v>ÁP DỤNG TỪ NGÀY 20/04/2026 ĐẾN NGÀY 26/04/2026</v>
      </c>
      <c r="M54" s="908"/>
      <c r="N54" s="908"/>
      <c r="O54" s="908"/>
      <c r="P54" s="908"/>
      <c r="Q54" s="908"/>
      <c r="R54" s="908"/>
      <c r="S54" s="908"/>
      <c r="T54" s="908"/>
      <c r="U54" s="250"/>
    </row>
    <row r="55" spans="1:21" ht="24" hidden="1" customHeight="1" x14ac:dyDescent="0.3">
      <c r="A55" s="994" t="s">
        <v>50</v>
      </c>
      <c r="B55" s="995"/>
      <c r="C55" s="996">
        <f>'TONG HOP'!AG5</f>
        <v>0</v>
      </c>
      <c r="D55" s="997"/>
      <c r="E55" s="1005" t="s">
        <v>111</v>
      </c>
      <c r="F55" s="1006"/>
      <c r="G55" s="1006"/>
      <c r="H55" s="1006"/>
      <c r="I55" s="1006"/>
      <c r="J55" s="1007"/>
      <c r="K55" s="272"/>
      <c r="L55" s="994" t="s">
        <v>50</v>
      </c>
      <c r="M55" s="995"/>
      <c r="N55" s="996" t="str">
        <f>'TONG HOP'!AH5</f>
        <v>T23UDPM2</v>
      </c>
      <c r="O55" s="997"/>
      <c r="P55" s="1005" t="s">
        <v>112</v>
      </c>
      <c r="Q55" s="1006"/>
      <c r="R55" s="1006"/>
      <c r="S55" s="1006"/>
      <c r="T55" s="1006"/>
      <c r="U55" s="1007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84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84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1001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1001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1001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1001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1001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1001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73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73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3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3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73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73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73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73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73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73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74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74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992" t="str">
        <f>A2</f>
        <v>ÁP DỤNG TỪ NGÀY 20/04/2026 ĐẾN NGÀY 26/04/2026</v>
      </c>
      <c r="B67" s="992"/>
      <c r="C67" s="992"/>
      <c r="D67" s="992"/>
      <c r="E67" s="993"/>
      <c r="F67" s="993"/>
      <c r="G67" s="993"/>
      <c r="H67" s="993"/>
      <c r="I67" s="993"/>
      <c r="J67" s="743"/>
      <c r="K67" s="742"/>
      <c r="L67" s="992" t="str">
        <f>L2</f>
        <v>ÁP DỤNG TỪ NGÀY 20/04/2026 ĐẾN NGÀY 26/04/2026</v>
      </c>
      <c r="M67" s="992"/>
      <c r="N67" s="992"/>
      <c r="O67" s="992"/>
      <c r="P67" s="993"/>
      <c r="Q67" s="993"/>
      <c r="R67" s="993"/>
      <c r="S67" s="993"/>
      <c r="T67" s="993"/>
    </row>
    <row r="68" spans="1:21" ht="27.75" hidden="1" customHeight="1" x14ac:dyDescent="0.3">
      <c r="A68" s="994" t="s">
        <v>50</v>
      </c>
      <c r="B68" s="995"/>
      <c r="C68" s="996" t="str">
        <f>'TONG HOP'!AI5</f>
        <v>T23TKĐH2</v>
      </c>
      <c r="D68" s="997"/>
      <c r="E68" s="1005" t="s">
        <v>113</v>
      </c>
      <c r="F68" s="1006"/>
      <c r="G68" s="1006"/>
      <c r="H68" s="1006"/>
      <c r="I68" s="1006"/>
      <c r="J68" s="1007"/>
      <c r="K68" s="272"/>
      <c r="L68" s="994" t="s">
        <v>50</v>
      </c>
      <c r="M68" s="995"/>
      <c r="N68" s="996"/>
      <c r="O68" s="997"/>
      <c r="P68" s="998"/>
      <c r="Q68" s="999"/>
      <c r="R68" s="999"/>
      <c r="S68" s="999"/>
      <c r="T68" s="999"/>
      <c r="U68" s="1000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84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84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1001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1001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1001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1001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1001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1001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73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1002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3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72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73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73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73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73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73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73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74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74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G10" sqref="G10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8" t="s">
        <v>144</v>
      </c>
      <c r="B1" s="1009"/>
      <c r="C1" s="1009"/>
      <c r="D1" s="1009"/>
      <c r="E1" s="1009"/>
      <c r="F1" s="1009"/>
      <c r="G1" s="1009"/>
      <c r="H1" s="1009"/>
      <c r="I1" s="1009"/>
      <c r="J1" s="1027"/>
      <c r="K1" s="1009"/>
      <c r="L1" s="1009"/>
      <c r="M1" s="1009"/>
      <c r="N1" s="1009"/>
      <c r="O1" s="1009"/>
      <c r="P1" s="1009"/>
      <c r="Q1" s="1009"/>
      <c r="R1" s="1009"/>
      <c r="S1" s="1009"/>
      <c r="T1" s="1010"/>
    </row>
    <row r="2" spans="1:25" ht="33.75" customHeight="1" x14ac:dyDescent="0.3">
      <c r="A2" s="907" t="str">
        <f>'Khoa CK OT'!A2:I2</f>
        <v>ÁP DỤNG TỪ NGÀY 20/04/2026 ĐẾN NGÀY 26/04/2026</v>
      </c>
      <c r="B2" s="908"/>
      <c r="C2" s="908"/>
      <c r="D2" s="908"/>
      <c r="E2" s="908"/>
      <c r="F2" s="908"/>
      <c r="G2" s="908"/>
      <c r="H2" s="908"/>
      <c r="I2" s="908"/>
      <c r="J2" s="635"/>
      <c r="K2" s="628"/>
      <c r="L2" s="907" t="str">
        <f>A2</f>
        <v>ÁP DỤNG TỪ NGÀY 20/04/2026 ĐẾN NGÀY 26/04/2026</v>
      </c>
      <c r="M2" s="908"/>
      <c r="N2" s="908"/>
      <c r="O2" s="908"/>
      <c r="P2" s="908"/>
      <c r="Q2" s="908"/>
      <c r="R2" s="908"/>
      <c r="S2" s="908"/>
      <c r="T2" s="908"/>
    </row>
    <row r="3" spans="1:25" ht="31.5" customHeight="1" x14ac:dyDescent="0.3">
      <c r="A3" s="994" t="s">
        <v>50</v>
      </c>
      <c r="B3" s="995"/>
      <c r="C3" s="996" t="str">
        <f>'TONG HOP'!AJ5</f>
        <v>C25KTML2</v>
      </c>
      <c r="D3" s="997"/>
      <c r="E3" s="1021" t="s">
        <v>156</v>
      </c>
      <c r="F3" s="1022"/>
      <c r="G3" s="1022"/>
      <c r="H3" s="1022"/>
      <c r="I3" s="1023"/>
      <c r="J3" s="578"/>
      <c r="K3" s="1028"/>
      <c r="L3" s="994" t="s">
        <v>50</v>
      </c>
      <c r="M3" s="995"/>
      <c r="N3" s="996" t="str">
        <f>'TONG HOP'!AK5</f>
        <v>C25DC2</v>
      </c>
      <c r="O3" s="997"/>
      <c r="P3" s="1021" t="s">
        <v>157</v>
      </c>
      <c r="Q3" s="1022"/>
      <c r="R3" s="1022"/>
      <c r="S3" s="1022"/>
      <c r="T3" s="1023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29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8" t="s">
        <v>13</v>
      </c>
      <c r="B5" s="614">
        <v>1</v>
      </c>
      <c r="C5" s="585" t="s">
        <v>15</v>
      </c>
      <c r="D5" s="703">
        <f>'TONG HOP'!AJ6</f>
        <v>0</v>
      </c>
      <c r="E5" s="704">
        <f>'TONG HOP'!AJ17</f>
        <v>0</v>
      </c>
      <c r="F5" s="759">
        <f>'TONG HOP'!AJ28</f>
        <v>0</v>
      </c>
      <c r="G5" s="704" t="str">
        <f>'TONG HOP'!AJ39</f>
        <v>KT ĐIỆN</v>
      </c>
      <c r="H5" s="705">
        <f>'TONG HOP'!AJ50</f>
        <v>0</v>
      </c>
      <c r="I5" s="422" t="str">
        <f>'TONG HOP'!AJ61</f>
        <v xml:space="preserve">MÁY VÀ THIẾT </v>
      </c>
      <c r="J5" s="636"/>
      <c r="K5" s="1029"/>
      <c r="L5" s="1018" t="s">
        <v>13</v>
      </c>
      <c r="M5" s="614">
        <v>1</v>
      </c>
      <c r="N5" s="585" t="s">
        <v>15</v>
      </c>
      <c r="O5" s="484">
        <f>'TONG HOP'!AK6</f>
        <v>0</v>
      </c>
      <c r="P5" s="423">
        <f>'TONG HOP'!AK17</f>
        <v>0</v>
      </c>
      <c r="Q5" s="422" t="str">
        <f>'TONG HOP'!AK28</f>
        <v xml:space="preserve">CUNG CẤP </v>
      </c>
      <c r="R5" s="422" t="str">
        <f>'TONG HOP'!AK39</f>
        <v>TIẾNG ANH 2</v>
      </c>
      <c r="S5" s="423" t="str">
        <f>'TONG HOP'!AK50</f>
        <v xml:space="preserve">CUNG CẤP </v>
      </c>
      <c r="T5" s="422">
        <f>'TONG HOP'!AK61</f>
        <v>0</v>
      </c>
    </row>
    <row r="6" spans="1:25" ht="35.25" customHeight="1" thickBot="1" x14ac:dyDescent="0.3">
      <c r="A6" s="1019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>
        <f>'TONG HOP'!AJ29</f>
        <v>0</v>
      </c>
      <c r="G6" s="706" t="str">
        <f>'TONG HOP'!AJ40</f>
        <v>ĐIỆN TỬ</v>
      </c>
      <c r="H6" s="707">
        <f>'TONG HOP'!AJ51</f>
        <v>0</v>
      </c>
      <c r="I6" s="411" t="str">
        <f>'TONG HOP'!AJ62</f>
        <v>BỊ LẠNH</v>
      </c>
      <c r="J6" s="636"/>
      <c r="K6" s="1029"/>
      <c r="L6" s="1019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 t="str">
        <f>'TONG HOP'!AK29</f>
        <v>ĐIỆN</v>
      </c>
      <c r="R6" s="411">
        <f>'TONG HOP'!AK40</f>
        <v>0</v>
      </c>
      <c r="S6" s="410" t="str">
        <f>'TONG HOP'!AK51</f>
        <v>ĐIỆN</v>
      </c>
      <c r="T6" s="411">
        <f>'TONG HOP'!AK62</f>
        <v>0</v>
      </c>
    </row>
    <row r="7" spans="1:25" ht="35.25" customHeight="1" thickTop="1" x14ac:dyDescent="0.25">
      <c r="A7" s="1019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>
        <f>'TONG HOP'!AJ30</f>
        <v>0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29"/>
      <c r="L7" s="1019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9"/>
      <c r="B8" s="620">
        <v>4</v>
      </c>
      <c r="C8" s="595" t="s">
        <v>20</v>
      </c>
      <c r="D8" s="761">
        <f>'TONG HOP'!AJ9</f>
        <v>0</v>
      </c>
      <c r="E8" s="712">
        <f>'TONG HOP'!AJ20</f>
        <v>0</v>
      </c>
      <c r="F8" s="709">
        <f>'TONG HOP'!AJ31</f>
        <v>0</v>
      </c>
      <c r="G8" s="712" t="str">
        <f>'TONG HOP'!AJ42</f>
        <v>A017</v>
      </c>
      <c r="H8" s="713">
        <f>'TONG HOP'!AJ53</f>
        <v>0</v>
      </c>
      <c r="I8" s="472" t="str">
        <f>'TONG HOP'!AJ64</f>
        <v>A306</v>
      </c>
      <c r="J8" s="637"/>
      <c r="K8" s="1029"/>
      <c r="L8" s="1019"/>
      <c r="M8" s="620">
        <v>4</v>
      </c>
      <c r="N8" s="595" t="s">
        <v>20</v>
      </c>
      <c r="O8" s="412">
        <f>'TONG HOP'!AK9</f>
        <v>0</v>
      </c>
      <c r="P8" s="412">
        <f>'TONG HOP'!AK20</f>
        <v>0</v>
      </c>
      <c r="Q8" s="413" t="str">
        <f>'TONG HOP'!AK31</f>
        <v>B113</v>
      </c>
      <c r="R8" s="413" t="str">
        <f>'TONG HOP'!AK42</f>
        <v>A016</v>
      </c>
      <c r="S8" s="412" t="str">
        <f>'TONG HOP'!AK53</f>
        <v>B113</v>
      </c>
      <c r="T8" s="413">
        <f>'TONG HOP'!AK64</f>
        <v>0</v>
      </c>
    </row>
    <row r="9" spans="1:25" ht="35.25" customHeight="1" thickBot="1" x14ac:dyDescent="0.3">
      <c r="A9" s="1020"/>
      <c r="B9" s="617">
        <v>5</v>
      </c>
      <c r="C9" s="598" t="s">
        <v>74</v>
      </c>
      <c r="D9" s="401">
        <f>'TONG HOP'!AJ10</f>
        <v>0</v>
      </c>
      <c r="E9" s="401">
        <f>'TONG HOP'!AJ21</f>
        <v>0</v>
      </c>
      <c r="F9" s="402">
        <f>'TONG HOP'!AJ32</f>
        <v>0</v>
      </c>
      <c r="G9" s="401" t="str">
        <f>'TONG HOP'!AJ43</f>
        <v>T.CÔNG</v>
      </c>
      <c r="H9" s="403">
        <f>'TONG HOP'!AJ54</f>
        <v>0</v>
      </c>
      <c r="I9" s="430" t="str">
        <f>'TONG HOP'!AJ65</f>
        <v>T.QUANG</v>
      </c>
      <c r="J9" s="636"/>
      <c r="K9" s="1029"/>
      <c r="L9" s="1020"/>
      <c r="M9" s="617">
        <v>5</v>
      </c>
      <c r="N9" s="598" t="s">
        <v>74</v>
      </c>
      <c r="O9" s="401">
        <f>'TONG HOP'!AK10</f>
        <v>0</v>
      </c>
      <c r="P9" s="400">
        <f>'TONG HOP'!AK21</f>
        <v>0</v>
      </c>
      <c r="Q9" s="430" t="str">
        <f>'TONG HOP'!AK32</f>
        <v>T.VĂN TUẤN</v>
      </c>
      <c r="R9" s="430" t="str">
        <f>'TONG HOP'!AK43</f>
        <v>C.DIỆU</v>
      </c>
      <c r="S9" s="400" t="str">
        <f>'TONG HOP'!AK54</f>
        <v>T.VĂN TUẤN</v>
      </c>
      <c r="T9" s="430">
        <f>'TONG HOP'!AK65</f>
        <v>0</v>
      </c>
    </row>
    <row r="10" spans="1:25" ht="35.25" customHeight="1" thickTop="1" x14ac:dyDescent="0.25">
      <c r="A10" s="1031" t="s">
        <v>23</v>
      </c>
      <c r="B10" s="625">
        <v>6</v>
      </c>
      <c r="C10" s="594" t="s">
        <v>60</v>
      </c>
      <c r="D10" s="762">
        <f>'TONG HOP'!AJ11</f>
        <v>0</v>
      </c>
      <c r="E10" s="490">
        <f>'TONG HOP'!AJ22</f>
        <v>0</v>
      </c>
      <c r="F10" s="393">
        <f>'TONG HOP'!AJ33</f>
        <v>0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29"/>
      <c r="L10" s="1031" t="s">
        <v>23</v>
      </c>
      <c r="M10" s="625">
        <v>6</v>
      </c>
      <c r="N10" s="594" t="s">
        <v>60</v>
      </c>
      <c r="O10" s="484">
        <f>'TONG HOP'!AK11</f>
        <v>0</v>
      </c>
      <c r="P10" s="406">
        <f>'TONG HOP'!AK22</f>
        <v>0</v>
      </c>
      <c r="Q10" s="422">
        <f>'TONG HOP'!AK33</f>
        <v>0</v>
      </c>
      <c r="R10" s="422">
        <f>'TONG HOP'!AK44</f>
        <v>0</v>
      </c>
      <c r="S10" s="474" t="str">
        <f>'TONG HOP'!AK55</f>
        <v>KT MÁY ĐIỆN</v>
      </c>
      <c r="T10" s="407">
        <f>'TONG HOP'!AK66</f>
        <v>0</v>
      </c>
    </row>
    <row r="11" spans="1:25" ht="35.25" customHeight="1" thickBot="1" x14ac:dyDescent="0.3">
      <c r="A11" s="1019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>
        <f>'TONG HOP'!AJ34</f>
        <v>0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29"/>
      <c r="L11" s="1019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>
        <f>'TONG HOP'!AK56</f>
        <v>0</v>
      </c>
      <c r="T11" s="411">
        <f>'TONG HOP'!AK67</f>
        <v>0</v>
      </c>
    </row>
    <row r="12" spans="1:25" ht="35.25" customHeight="1" thickTop="1" x14ac:dyDescent="0.25">
      <c r="A12" s="1019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>
        <f>'TONG HOP'!AJ35</f>
        <v>0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29"/>
      <c r="L12" s="1019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9"/>
      <c r="B13" s="625">
        <v>9</v>
      </c>
      <c r="C13" s="595" t="s">
        <v>63</v>
      </c>
      <c r="D13" s="413">
        <f>'TONG HOP'!AJ14</f>
        <v>0</v>
      </c>
      <c r="E13" s="413">
        <f>'TONG HOP'!AJ25</f>
        <v>0</v>
      </c>
      <c r="F13" s="471">
        <f>'TONG HOP'!AJ36</f>
        <v>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29"/>
      <c r="L13" s="1019"/>
      <c r="M13" s="625">
        <v>9</v>
      </c>
      <c r="N13" s="595" t="s">
        <v>63</v>
      </c>
      <c r="O13" s="413">
        <f>'TONG HOP'!AK14</f>
        <v>0</v>
      </c>
      <c r="P13" s="412">
        <f>'TONG HOP'!AK25</f>
        <v>0</v>
      </c>
      <c r="Q13" s="413">
        <f>'TONG HOP'!AK36</f>
        <v>0</v>
      </c>
      <c r="R13" s="413">
        <f>'TONG HOP'!AK47</f>
        <v>0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2"/>
      <c r="B14" s="605">
        <v>10</v>
      </c>
      <c r="C14" s="598" t="s">
        <v>73</v>
      </c>
      <c r="D14" s="475">
        <f>'TONG HOP'!AJ15</f>
        <v>0</v>
      </c>
      <c r="E14" s="457">
        <f>'TONG HOP'!AJ26</f>
        <v>0</v>
      </c>
      <c r="F14" s="475">
        <f>'TONG HOP'!AJ37</f>
        <v>0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30"/>
      <c r="L14" s="1032"/>
      <c r="M14" s="605">
        <v>10</v>
      </c>
      <c r="N14" s="598" t="s">
        <v>73</v>
      </c>
      <c r="O14" s="429">
        <f>'TONG HOP'!AK15</f>
        <v>0</v>
      </c>
      <c r="P14" s="400">
        <f>'TONG HOP'!AK26</f>
        <v>0</v>
      </c>
      <c r="Q14" s="430">
        <f>'TONG HOP'!AK37</f>
        <v>0</v>
      </c>
      <c r="R14" s="430">
        <f>'TONG HOP'!AK48</f>
        <v>0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4" t="str">
        <f>L2</f>
        <v>ÁP DỤNG TỪ NGÀY 20/04/2026 ĐẾN NGÀY 26/04/2026</v>
      </c>
      <c r="B15" s="908"/>
      <c r="C15" s="908"/>
      <c r="D15" s="908"/>
      <c r="E15" s="908"/>
      <c r="F15" s="908"/>
      <c r="G15" s="908"/>
      <c r="H15" s="908"/>
      <c r="I15" s="908"/>
      <c r="J15" s="641"/>
      <c r="K15" s="277"/>
      <c r="L15" s="1004" t="str">
        <f>A2</f>
        <v>ÁP DỤNG TỪ NGÀY 20/04/2026 ĐẾN NGÀY 26/04/2026</v>
      </c>
      <c r="M15" s="908"/>
      <c r="N15" s="908"/>
      <c r="O15" s="908"/>
      <c r="P15" s="908"/>
      <c r="Q15" s="908"/>
      <c r="R15" s="908"/>
      <c r="S15" s="908"/>
      <c r="T15" s="908"/>
    </row>
    <row r="16" spans="1:25" ht="32.25" customHeight="1" x14ac:dyDescent="0.3">
      <c r="A16" s="994" t="s">
        <v>50</v>
      </c>
      <c r="B16" s="995"/>
      <c r="C16" s="996" t="str">
        <f>'TONG HOP'!AL5</f>
        <v>T25KTML2</v>
      </c>
      <c r="D16" s="997"/>
      <c r="E16" s="1021" t="s">
        <v>140</v>
      </c>
      <c r="F16" s="1022"/>
      <c r="G16" s="1022"/>
      <c r="H16" s="1022"/>
      <c r="I16" s="1023"/>
      <c r="J16" s="744"/>
      <c r="K16" s="745"/>
      <c r="L16" s="994" t="s">
        <v>50</v>
      </c>
      <c r="M16" s="995"/>
      <c r="N16" s="996" t="str">
        <f>'TONG HOP'!AM5</f>
        <v>T25DC2</v>
      </c>
      <c r="O16" s="997"/>
      <c r="P16" s="1024" t="s">
        <v>155</v>
      </c>
      <c r="Q16" s="1025"/>
      <c r="R16" s="1025"/>
      <c r="S16" s="1025"/>
      <c r="T16" s="1026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8" t="s">
        <v>13</v>
      </c>
      <c r="B18" s="614">
        <v>1</v>
      </c>
      <c r="C18" s="585" t="s">
        <v>15</v>
      </c>
      <c r="D18" s="615">
        <f>'TONG HOP'!AL6</f>
        <v>0</v>
      </c>
      <c r="E18" s="616">
        <f>'TONG HOP'!AL17</f>
        <v>0</v>
      </c>
      <c r="F18" s="586" t="str">
        <f>'TONG HOP'!AL28</f>
        <v>SD CCDC VÀ GIA CÔNG</v>
      </c>
      <c r="G18" s="587" t="str">
        <f>'TONG HOP'!AL39</f>
        <v>SD CCDC VÀ GIA CÔNG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8" t="s">
        <v>13</v>
      </c>
      <c r="M18" s="584">
        <v>1</v>
      </c>
      <c r="N18" s="585" t="s">
        <v>15</v>
      </c>
      <c r="O18" s="423">
        <f>'TONG HOP'!AM6</f>
        <v>0</v>
      </c>
      <c r="P18" s="422">
        <f>'TONG HOP'!AM17</f>
        <v>0</v>
      </c>
      <c r="Q18" s="474">
        <f>'TONG HOP'!AM28</f>
        <v>0</v>
      </c>
      <c r="R18" s="422" t="str">
        <f>'TONG HOP'!AM39</f>
        <v>GDQP-AN</v>
      </c>
      <c r="S18" s="474" t="str">
        <f>'TONG HOP'!AM50</f>
        <v>KT MÁY ĐIỆN</v>
      </c>
      <c r="T18" s="422" t="str">
        <f>'TONG HOP'!AM61</f>
        <v>SC VÀ BD TB</v>
      </c>
    </row>
    <row r="19" spans="1:20" ht="36" customHeight="1" thickBot="1" x14ac:dyDescent="0.3">
      <c r="A19" s="1019"/>
      <c r="B19" s="617">
        <v>2</v>
      </c>
      <c r="C19" s="590" t="s">
        <v>17</v>
      </c>
      <c r="D19" s="618">
        <f>'TONG HOP'!AL7</f>
        <v>0</v>
      </c>
      <c r="E19" s="618">
        <f>'TONG HOP'!AL18</f>
        <v>0</v>
      </c>
      <c r="F19" s="619" t="str">
        <f>'TONG HOP'!AL29</f>
        <v>HT ĐƯỜNG ỐNG</v>
      </c>
      <c r="G19" s="591" t="str">
        <f>'TONG HOP'!AL40</f>
        <v>HT ĐƯỜNG ỐNG</v>
      </c>
      <c r="H19" s="592" t="str">
        <f>'TONG HOP'!AL51</f>
        <v>VÀ TN</v>
      </c>
      <c r="I19" s="618">
        <f>'TONG HOP'!AL62</f>
        <v>0</v>
      </c>
      <c r="J19" s="592"/>
      <c r="K19" s="525"/>
      <c r="L19" s="987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9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87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9"/>
      <c r="B21" s="620">
        <v>4</v>
      </c>
      <c r="C21" s="595" t="s">
        <v>20</v>
      </c>
      <c r="D21" s="621">
        <f>'TONG HOP'!AL9</f>
        <v>0</v>
      </c>
      <c r="E21" s="621">
        <f>'TONG HOP'!AL20</f>
        <v>0</v>
      </c>
      <c r="F21" s="622" t="str">
        <f>'TONG HOP'!AL31</f>
        <v>B112</v>
      </c>
      <c r="G21" s="596" t="str">
        <f>'TONG HOP'!AL42</f>
        <v>B112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87"/>
      <c r="M21" s="593">
        <v>4</v>
      </c>
      <c r="N21" s="595" t="s">
        <v>20</v>
      </c>
      <c r="O21" s="413">
        <f>'TONG HOP'!AM9</f>
        <v>0</v>
      </c>
      <c r="P21" s="413">
        <f>'TONG HOP'!AM20</f>
        <v>0</v>
      </c>
      <c r="Q21" s="414">
        <f>'TONG HOP'!AM31</f>
        <v>0</v>
      </c>
      <c r="R21" s="413" t="str">
        <f>'TONG HOP'!AM42</f>
        <v>SÂN TRƯỜNG</v>
      </c>
      <c r="S21" s="414" t="str">
        <f>'TONG HOP'!AM53</f>
        <v>B203</v>
      </c>
      <c r="T21" s="413" t="str">
        <f>'TONG HOP'!AM64</f>
        <v>B214</v>
      </c>
    </row>
    <row r="22" spans="1:20" ht="36" customHeight="1" thickBot="1" x14ac:dyDescent="0.3">
      <c r="A22" s="1020"/>
      <c r="B22" s="617">
        <v>5</v>
      </c>
      <c r="C22" s="598" t="s">
        <v>74</v>
      </c>
      <c r="D22" s="623">
        <f>'TONG HOP'!AL10</f>
        <v>0</v>
      </c>
      <c r="E22" s="623">
        <f>'TONG HOP'!AL21</f>
        <v>0</v>
      </c>
      <c r="F22" s="624" t="str">
        <f>'TONG HOP'!AL32</f>
        <v>T.SANG</v>
      </c>
      <c r="G22" s="609" t="str">
        <f>'TONG HOP'!AL43</f>
        <v>T.SANG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20"/>
      <c r="M22" s="589">
        <v>5</v>
      </c>
      <c r="N22" s="598" t="s">
        <v>74</v>
      </c>
      <c r="O22" s="430">
        <f>'TONG HOP'!AM10</f>
        <v>0</v>
      </c>
      <c r="P22" s="430">
        <f>'TONG HOP'!AM21</f>
        <v>0</v>
      </c>
      <c r="Q22" s="402">
        <f>'TONG HOP'!AM32</f>
        <v>0</v>
      </c>
      <c r="R22" s="430" t="str">
        <f>'TONG HOP'!AM43</f>
        <v>T.NGÀ</v>
      </c>
      <c r="S22" s="402" t="str">
        <f>'TONG HOP'!AM54</f>
        <v>T.M.TUẤN</v>
      </c>
      <c r="T22" s="430" t="str">
        <f>'TONG HOP'!AM65</f>
        <v>T.TRỌNG</v>
      </c>
    </row>
    <row r="23" spans="1:20" ht="36" customHeight="1" thickTop="1" x14ac:dyDescent="0.25">
      <c r="A23" s="1031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GDQP-AN</v>
      </c>
      <c r="J23" s="592"/>
      <c r="K23" s="525"/>
      <c r="L23" s="986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9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87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9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87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9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A015</v>
      </c>
      <c r="J26" s="597"/>
      <c r="K26" s="525"/>
      <c r="L26" s="987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2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T.NGÀ</v>
      </c>
      <c r="J27" s="592"/>
      <c r="K27" s="525"/>
      <c r="L27" s="988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4" t="str">
        <f>L15</f>
        <v>ÁP DỤNG TỪ NGÀY 20/04/2026 ĐẾN NGÀY 26/04/2026</v>
      </c>
      <c r="B28" s="908"/>
      <c r="C28" s="908"/>
      <c r="D28" s="908"/>
      <c r="E28" s="908"/>
      <c r="F28" s="908"/>
      <c r="G28" s="908"/>
      <c r="H28" s="908"/>
      <c r="I28" s="908"/>
      <c r="J28" s="641"/>
      <c r="K28" s="277"/>
      <c r="L28" s="1004" t="str">
        <f>A15</f>
        <v>ÁP DỤNG TỪ NGÀY 20/04/2026 ĐẾN NGÀY 26/04/2026</v>
      </c>
      <c r="M28" s="908"/>
      <c r="N28" s="908"/>
      <c r="O28" s="908"/>
      <c r="P28" s="908"/>
      <c r="Q28" s="908"/>
      <c r="R28" s="908"/>
      <c r="S28" s="908"/>
      <c r="T28" s="908"/>
    </row>
    <row r="29" spans="1:20" ht="41.25" hidden="1" customHeight="1" x14ac:dyDescent="0.3">
      <c r="A29" s="994" t="s">
        <v>50</v>
      </c>
      <c r="B29" s="995"/>
      <c r="C29" s="996">
        <f>'TONG HOP'!AN5</f>
        <v>0</v>
      </c>
      <c r="D29" s="997"/>
      <c r="E29" s="1021" t="s">
        <v>114</v>
      </c>
      <c r="F29" s="1022"/>
      <c r="G29" s="1022"/>
      <c r="H29" s="1022"/>
      <c r="I29" s="1023"/>
      <c r="J29" s="744"/>
      <c r="K29" s="745"/>
      <c r="L29" s="994" t="s">
        <v>50</v>
      </c>
      <c r="M29" s="995"/>
      <c r="N29" s="996">
        <f>'TONG HOP'!AO5</f>
        <v>0</v>
      </c>
      <c r="O29" s="997"/>
      <c r="P29" s="1021"/>
      <c r="Q29" s="1022"/>
      <c r="R29" s="1022"/>
      <c r="S29" s="1022"/>
      <c r="T29" s="1023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8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8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9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87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9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87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9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87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20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20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86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86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87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87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87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87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87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87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88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88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4" t="str">
        <f>L28</f>
        <v>ÁP DỤNG TỪ NGÀY 20/04/2026 ĐẾN NGÀY 26/04/2026</v>
      </c>
      <c r="B41" s="908"/>
      <c r="C41" s="908"/>
      <c r="D41" s="908"/>
      <c r="E41" s="908"/>
      <c r="F41" s="908"/>
      <c r="G41" s="908"/>
      <c r="H41" s="908"/>
      <c r="I41" s="908"/>
      <c r="J41" s="641"/>
      <c r="K41" s="277"/>
      <c r="L41" s="1004" t="str">
        <f>A28</f>
        <v>ÁP DỤNG TỪ NGÀY 20/04/2026 ĐẾN NGÀY 26/04/2026</v>
      </c>
      <c r="M41" s="908"/>
      <c r="N41" s="908"/>
      <c r="O41" s="908"/>
      <c r="P41" s="908"/>
      <c r="Q41" s="908"/>
      <c r="R41" s="908"/>
      <c r="S41" s="908"/>
      <c r="T41" s="908"/>
    </row>
    <row r="42" spans="1:20" ht="36.75" hidden="1" customHeight="1" x14ac:dyDescent="0.25">
      <c r="A42" s="1033" t="s">
        <v>50</v>
      </c>
      <c r="B42" s="1034"/>
      <c r="C42" s="1035" t="str">
        <f>'TONG HOP'!AP5</f>
        <v>T23KTML2</v>
      </c>
      <c r="D42" s="1036"/>
      <c r="E42" s="975" t="s">
        <v>86</v>
      </c>
      <c r="F42" s="1041"/>
      <c r="G42" s="1041"/>
      <c r="H42" s="1041"/>
      <c r="I42" s="1042"/>
      <c r="J42" s="642"/>
      <c r="K42" s="525"/>
      <c r="L42" s="1033" t="s">
        <v>50</v>
      </c>
      <c r="M42" s="1034"/>
      <c r="N42" s="1035" t="str">
        <f>'TONG HOP'!AQ5</f>
        <v>C23ĐC2</v>
      </c>
      <c r="O42" s="1036"/>
      <c r="P42" s="1021" t="s">
        <v>115</v>
      </c>
      <c r="Q42" s="1022"/>
      <c r="R42" s="1022"/>
      <c r="S42" s="1022"/>
      <c r="T42" s="1023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8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8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9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87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9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87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9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87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20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20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86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86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87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87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87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87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87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87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88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88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4" t="str">
        <f>L15</f>
        <v>ÁP DỤNG TỪ NGÀY 20/04/2026 ĐẾN NGÀY 26/04/2026</v>
      </c>
      <c r="B54" s="908"/>
      <c r="C54" s="908"/>
      <c r="D54" s="908"/>
      <c r="E54" s="908"/>
      <c r="F54" s="908"/>
      <c r="G54" s="908"/>
      <c r="H54" s="908"/>
      <c r="I54" s="908"/>
      <c r="J54" s="635"/>
      <c r="K54" s="628"/>
      <c r="L54" s="992" t="str">
        <f>A15</f>
        <v>ÁP DỤNG TỪ NGÀY 20/04/2026 ĐẾN NGÀY 26/04/2026</v>
      </c>
      <c r="M54" s="1037"/>
      <c r="N54" s="1037"/>
      <c r="O54" s="1037"/>
      <c r="P54" s="1037"/>
      <c r="Q54" s="1037"/>
      <c r="R54" s="1037"/>
      <c r="S54" s="1037"/>
      <c r="T54" s="1038"/>
    </row>
    <row r="55" spans="1:20" ht="26.25" hidden="1" customHeight="1" x14ac:dyDescent="0.25">
      <c r="A55" s="1033" t="s">
        <v>50</v>
      </c>
      <c r="B55" s="1034"/>
      <c r="C55" s="1035" t="str">
        <f>'TONG HOP'!AR5</f>
        <v>T23ĐC2</v>
      </c>
      <c r="D55" s="1036"/>
      <c r="E55" s="1021" t="s">
        <v>114</v>
      </c>
      <c r="F55" s="1022"/>
      <c r="G55" s="1022"/>
      <c r="H55" s="1022"/>
      <c r="I55" s="1023"/>
      <c r="J55" s="642"/>
      <c r="K55" s="525"/>
      <c r="L55" s="1033" t="s">
        <v>50</v>
      </c>
      <c r="M55" s="1034"/>
      <c r="N55" s="1035"/>
      <c r="O55" s="1036"/>
      <c r="P55" s="1015"/>
      <c r="Q55" s="1039"/>
      <c r="R55" s="1039"/>
      <c r="S55" s="1039"/>
      <c r="T55" s="1040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8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8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87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87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87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87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87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87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20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20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86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86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87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87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87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87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87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87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88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88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4" t="str">
        <f>L54</f>
        <v>ÁP DỤNG TỪ NGÀY 20/04/2026 ĐẾN NGÀY 26/04/2026</v>
      </c>
      <c r="B67" s="908"/>
      <c r="C67" s="908"/>
      <c r="D67" s="908"/>
      <c r="E67" s="908"/>
      <c r="F67" s="908"/>
      <c r="G67" s="908"/>
      <c r="H67" s="908"/>
      <c r="I67" s="908"/>
      <c r="J67" s="635"/>
      <c r="K67" s="628"/>
    </row>
    <row r="68" spans="1:20" ht="35.25" hidden="1" customHeight="1" x14ac:dyDescent="0.3">
      <c r="A68" s="980" t="s">
        <v>50</v>
      </c>
      <c r="B68" s="981"/>
      <c r="C68" s="982" t="str">
        <f>'TONG HOP'!AS5</f>
        <v>C24KTML-LT</v>
      </c>
      <c r="D68" s="983"/>
      <c r="E68" s="1015" t="s">
        <v>86</v>
      </c>
      <c r="F68" s="1016"/>
      <c r="G68" s="1016"/>
      <c r="H68" s="1016"/>
      <c r="I68" s="1016"/>
      <c r="J68" s="1017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84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72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72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72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85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86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87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87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87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88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72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73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73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73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74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O6" sqref="O6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1" t="s">
        <v>64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2"/>
      <c r="O1" s="1052"/>
      <c r="P1" s="1052"/>
      <c r="Q1" s="1052"/>
      <c r="R1" s="1052"/>
      <c r="S1" s="1052"/>
    </row>
    <row r="2" spans="1:19" ht="27" customHeight="1" x14ac:dyDescent="0.25">
      <c r="A2" s="1053" t="str">
        <f>'Khoa CK OT'!A2:I2</f>
        <v>ÁP DỤNG TỪ NGÀY 20/04/2026 ĐẾN NGÀY 26/04/2026</v>
      </c>
      <c r="B2" s="1054"/>
      <c r="C2" s="1054"/>
      <c r="D2" s="1054"/>
      <c r="E2" s="1054"/>
      <c r="F2" s="1054"/>
      <c r="G2" s="1054"/>
      <c r="H2" s="1054"/>
      <c r="I2" s="1054"/>
      <c r="J2" s="298"/>
      <c r="K2" s="1053" t="str">
        <f>A2</f>
        <v>ÁP DỤNG TỪ NGÀY 20/04/2026 ĐẾN NGÀY 26/04/2026</v>
      </c>
      <c r="L2" s="1053"/>
      <c r="M2" s="1053"/>
      <c r="N2" s="1053"/>
      <c r="O2" s="1053"/>
      <c r="P2" s="1053"/>
      <c r="Q2" s="1053"/>
      <c r="R2" s="1053"/>
      <c r="S2" s="1053"/>
    </row>
    <row r="3" spans="1:19" ht="32.25" customHeight="1" x14ac:dyDescent="0.25">
      <c r="A3" s="1055" t="s">
        <v>50</v>
      </c>
      <c r="B3" s="1056"/>
      <c r="C3" s="1057" t="str">
        <f>'TONG HOP'!BD5</f>
        <v>C25QTDN2</v>
      </c>
      <c r="D3" s="1058"/>
      <c r="E3" s="1059" t="s">
        <v>139</v>
      </c>
      <c r="F3" s="1060"/>
      <c r="G3" s="1060"/>
      <c r="H3" s="1060"/>
      <c r="I3" s="1061"/>
      <c r="J3" s="296"/>
      <c r="K3" s="1062" t="s">
        <v>50</v>
      </c>
      <c r="L3" s="1063"/>
      <c r="M3" s="1064" t="str">
        <f>'TONG HOP'!BE5</f>
        <v>T25KT2</v>
      </c>
      <c r="N3" s="1065"/>
      <c r="O3" s="1066" t="s">
        <v>105</v>
      </c>
      <c r="P3" s="1066"/>
      <c r="Q3" s="1066"/>
      <c r="R3" s="1066"/>
      <c r="S3" s="1067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3" t="s">
        <v>13</v>
      </c>
      <c r="B5" s="303">
        <v>1</v>
      </c>
      <c r="C5" s="505" t="s">
        <v>15</v>
      </c>
      <c r="D5" s="506">
        <f>'TONG HOP'!BD6</f>
        <v>0</v>
      </c>
      <c r="E5" s="507">
        <f>'TONG HOP'!BD17</f>
        <v>0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3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GDCT</v>
      </c>
      <c r="P5" s="517">
        <f>'TONG HOP'!BE28</f>
        <v>0</v>
      </c>
      <c r="Q5" s="507" t="str">
        <f>'TONG HOP'!BE39</f>
        <v>GDTC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4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6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>
        <f>'TONG HOP'!BE29</f>
        <v>0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4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6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4"/>
      <c r="B8" s="305">
        <v>4</v>
      </c>
      <c r="C8" s="512" t="s">
        <v>20</v>
      </c>
      <c r="D8" s="513">
        <f>'TONG HOP'!BD9</f>
        <v>0</v>
      </c>
      <c r="E8" s="513">
        <f>'TONG HOP'!BD20</f>
        <v>0</v>
      </c>
      <c r="F8" s="519">
        <f>'TONG HOP'!BD31</f>
        <v>0</v>
      </c>
      <c r="G8" s="513">
        <f>'TONG HOP'!BD42</f>
        <v>0</v>
      </c>
      <c r="H8" s="519" t="str">
        <f>'TONG HOP'!BD53</f>
        <v>A016</v>
      </c>
      <c r="I8" s="513">
        <f>'TONG HOP'!BD64</f>
        <v>0</v>
      </c>
      <c r="J8" s="296"/>
      <c r="K8" s="1046"/>
      <c r="L8" s="305">
        <v>4</v>
      </c>
      <c r="M8" s="512" t="s">
        <v>20</v>
      </c>
      <c r="N8" s="570" t="str">
        <f>'TONG HOP'!BE9</f>
        <v>A307</v>
      </c>
      <c r="O8" s="513" t="str">
        <f>'TONG HOP'!BE20</f>
        <v>A308</v>
      </c>
      <c r="P8" s="519">
        <f>'TONG HOP'!BE31</f>
        <v>0</v>
      </c>
      <c r="Q8" s="513" t="str">
        <f>'TONG HOP'!BE42</f>
        <v>NHÀ THI ĐẤU</v>
      </c>
      <c r="R8" s="519" t="str">
        <f>'TONG HOP'!BE53</f>
        <v>A017</v>
      </c>
      <c r="S8" s="513" t="str">
        <f>'TONG HOP'!BE64</f>
        <v>A016</v>
      </c>
    </row>
    <row r="9" spans="1:19" ht="31.5" customHeight="1" thickBot="1" x14ac:dyDescent="0.25">
      <c r="A9" s="1045"/>
      <c r="B9" s="304">
        <v>5</v>
      </c>
      <c r="C9" s="515" t="s">
        <v>74</v>
      </c>
      <c r="D9" s="516">
        <f>'TONG HOP'!BD10</f>
        <v>0</v>
      </c>
      <c r="E9" s="516">
        <f>'TONG HOP'!BD21</f>
        <v>0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7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C.NGUYÊN</v>
      </c>
      <c r="P9" s="564">
        <f>'TONG HOP'!BE32</f>
        <v>0</v>
      </c>
      <c r="Q9" s="561" t="str">
        <f>'TONG HOP'!BE43</f>
        <v>T.THANH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6" t="s">
        <v>23</v>
      </c>
      <c r="B10" s="306">
        <v>6</v>
      </c>
      <c r="C10" s="511" t="s">
        <v>60</v>
      </c>
      <c r="D10" s="510">
        <f>'TONG HOP'!BD11</f>
        <v>0</v>
      </c>
      <c r="E10" s="509">
        <f>'TONG HOP'!BD22</f>
        <v>0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 t="str">
        <f>'TONG HOP'!BD66</f>
        <v>TIN HỌC</v>
      </c>
      <c r="J10" s="296"/>
      <c r="K10" s="1049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4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6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4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6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4"/>
      <c r="B13" s="306">
        <v>9</v>
      </c>
      <c r="C13" s="512" t="s">
        <v>63</v>
      </c>
      <c r="D13" s="513">
        <f>'TONG HOP'!BD14</f>
        <v>0</v>
      </c>
      <c r="E13" s="513">
        <f>'TONG HOP'!BD25</f>
        <v>0</v>
      </c>
      <c r="F13" s="519">
        <f>'TONG HOP'!BD36</f>
        <v>0</v>
      </c>
      <c r="G13" s="513">
        <f>'TONG HOP'!BD47</f>
        <v>0</v>
      </c>
      <c r="H13" s="519" t="str">
        <f>'TONG HOP'!BD58</f>
        <v>A306</v>
      </c>
      <c r="I13" s="513" t="str">
        <f>'TONG HOP'!BD69</f>
        <v>B512</v>
      </c>
      <c r="J13" s="296"/>
      <c r="K13" s="1046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 t="str">
        <f>'TONG HOP'!BE69</f>
        <v>A016</v>
      </c>
    </row>
    <row r="14" spans="1:19" ht="32.25" customHeight="1" x14ac:dyDescent="0.2">
      <c r="A14" s="1048"/>
      <c r="B14" s="309">
        <v>10</v>
      </c>
      <c r="C14" s="515" t="s">
        <v>73</v>
      </c>
      <c r="D14" s="521">
        <f>'TONG HOP'!BD15</f>
        <v>0</v>
      </c>
      <c r="E14" s="522">
        <f>'TONG HOP'!BD26</f>
        <v>0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 t="str">
        <f>'TONG HOP'!BD70</f>
        <v>T.VÂN</v>
      </c>
      <c r="J14" s="296"/>
      <c r="K14" s="1050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P5" sqref="P5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0" t="s">
        <v>59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2"/>
    </row>
    <row r="2" spans="1:19" ht="27" customHeight="1" x14ac:dyDescent="0.25">
      <c r="A2" s="1083" t="str">
        <f>'Khoa CK OT'!A2:I2</f>
        <v>ÁP DỤNG TỪ NGÀY 20/04/2026 ĐẾN NGÀY 26/04/2026</v>
      </c>
      <c r="B2" s="979"/>
      <c r="C2" s="979"/>
      <c r="D2" s="979"/>
      <c r="E2" s="979"/>
      <c r="F2" s="979"/>
      <c r="G2" s="979"/>
      <c r="H2" s="979"/>
      <c r="I2" s="979"/>
      <c r="J2" s="268"/>
      <c r="K2" s="1083" t="str">
        <f>A2</f>
        <v>ÁP DỤNG TỪ NGÀY 20/04/2026 ĐẾN NGÀY 26/04/2026</v>
      </c>
      <c r="L2" s="979"/>
      <c r="M2" s="979"/>
      <c r="N2" s="979"/>
      <c r="O2" s="979"/>
      <c r="P2" s="979"/>
      <c r="Q2" s="979"/>
      <c r="R2" s="979"/>
      <c r="S2" s="979"/>
    </row>
    <row r="3" spans="1:19" ht="27" customHeight="1" x14ac:dyDescent="0.25">
      <c r="A3" s="1033" t="s">
        <v>50</v>
      </c>
      <c r="B3" s="1034"/>
      <c r="C3" s="1035" t="str">
        <f>'TONG HOP'!AT5</f>
        <v>C25TP1</v>
      </c>
      <c r="D3" s="1036"/>
      <c r="E3" s="1086" t="s">
        <v>138</v>
      </c>
      <c r="F3" s="1086"/>
      <c r="G3" s="1086"/>
      <c r="H3" s="1086"/>
      <c r="I3" s="1086"/>
      <c r="J3" s="1084"/>
      <c r="K3" s="1033" t="s">
        <v>50</v>
      </c>
      <c r="L3" s="1034"/>
      <c r="M3" s="1035" t="str">
        <f>'TONG HOP'!AU5</f>
        <v>T25TP1</v>
      </c>
      <c r="N3" s="1036"/>
      <c r="O3" s="1087" t="s">
        <v>137</v>
      </c>
      <c r="P3" s="1086"/>
      <c r="Q3" s="1086"/>
      <c r="R3" s="1086"/>
      <c r="S3" s="1088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5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54" t="s">
        <v>13</v>
      </c>
      <c r="B5" s="276">
        <v>1</v>
      </c>
      <c r="C5" s="512" t="s">
        <v>15</v>
      </c>
      <c r="D5" s="478">
        <f>'TONG HOP'!AT6</f>
        <v>0</v>
      </c>
      <c r="E5" s="387">
        <f>'TONG HOP'!AT17</f>
        <v>0</v>
      </c>
      <c r="F5" s="386">
        <f>'TONG HOP'!AT28</f>
        <v>0</v>
      </c>
      <c r="G5" s="387" t="str">
        <f>'TONG HOP'!AT39</f>
        <v>BQ CHẾ BIẾN</v>
      </c>
      <c r="H5" s="474">
        <f>'TONG HOP'!AT50</f>
        <v>0</v>
      </c>
      <c r="I5" s="422">
        <f>'TONG HOP'!AT61</f>
        <v>0</v>
      </c>
      <c r="J5" s="1085"/>
      <c r="K5" s="984" t="s">
        <v>13</v>
      </c>
      <c r="L5" s="274">
        <v>1</v>
      </c>
      <c r="M5" s="512" t="s">
        <v>15</v>
      </c>
      <c r="N5" s="501">
        <f>'TONG HOP'!AU6</f>
        <v>0</v>
      </c>
      <c r="O5" s="755">
        <f>'TONG HOP'!AU17</f>
        <v>0</v>
      </c>
      <c r="P5" s="493">
        <f>'TONG HOP'!AU28</f>
        <v>0</v>
      </c>
      <c r="Q5" s="493" t="str">
        <f>'TONG HOP'!AU39</f>
        <v>GDTC</v>
      </c>
      <c r="R5" s="493" t="str">
        <f>'TONG HOP'!AU50</f>
        <v xml:space="preserve">CN SAU THU </v>
      </c>
      <c r="S5" s="422" t="str">
        <f>'TONG HOP'!AU61</f>
        <v>CB ĐƯỜNG</v>
      </c>
    </row>
    <row r="6" spans="1:19" ht="34.5" customHeight="1" thickBot="1" x14ac:dyDescent="0.25">
      <c r="A6" s="939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5"/>
      <c r="K6" s="972"/>
      <c r="L6" s="275">
        <v>2</v>
      </c>
      <c r="M6" s="508" t="s">
        <v>17</v>
      </c>
      <c r="N6" s="502">
        <f>'TONG HOP'!AU7</f>
        <v>0</v>
      </c>
      <c r="O6" s="756">
        <f>'TONG HOP'!AU18</f>
        <v>0</v>
      </c>
      <c r="P6" s="494">
        <f>'TONG HOP'!AU29</f>
        <v>0</v>
      </c>
      <c r="Q6" s="494">
        <f>'TONG HOP'!AU40</f>
        <v>0</v>
      </c>
      <c r="R6" s="494" t="str">
        <f>'TONG HOP'!AU51</f>
        <v>HOẠCH</v>
      </c>
      <c r="S6" s="411" t="str">
        <f>'TONG HOP'!AU62</f>
        <v>BÁNH, KẸO</v>
      </c>
    </row>
    <row r="7" spans="1:19" ht="34.5" customHeight="1" thickTop="1" x14ac:dyDescent="0.2">
      <c r="A7" s="939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5"/>
      <c r="K7" s="972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>
        <f>'TONG HOP'!AU52</f>
        <v>0</v>
      </c>
      <c r="S7" s="411">
        <f>'TONG HOP'!AU63</f>
        <v>0</v>
      </c>
    </row>
    <row r="8" spans="1:19" ht="34.5" customHeight="1" x14ac:dyDescent="0.2">
      <c r="A8" s="939"/>
      <c r="B8" s="276">
        <v>4</v>
      </c>
      <c r="C8" s="512" t="s">
        <v>20</v>
      </c>
      <c r="D8" s="447">
        <f>'TONG HOP'!AT9</f>
        <v>0</v>
      </c>
      <c r="E8" s="413">
        <f>'TONG HOP'!AT20</f>
        <v>0</v>
      </c>
      <c r="F8" s="414">
        <f>'TONG HOP'!AT31</f>
        <v>0</v>
      </c>
      <c r="G8" s="413" t="str">
        <f>'TONG HOP'!AT42</f>
        <v>C109</v>
      </c>
      <c r="H8" s="414">
        <f>'TONG HOP'!AT53</f>
        <v>0</v>
      </c>
      <c r="I8" s="413">
        <f>'TONG HOP'!AT64</f>
        <v>0</v>
      </c>
      <c r="J8" s="1085"/>
      <c r="K8" s="972"/>
      <c r="L8" s="276">
        <v>4</v>
      </c>
      <c r="M8" s="512" t="s">
        <v>20</v>
      </c>
      <c r="N8" s="504">
        <f>'TONG HOP'!AU9</f>
        <v>0</v>
      </c>
      <c r="O8" s="496">
        <f>'TONG HOP'!AU20</f>
        <v>0</v>
      </c>
      <c r="P8" s="495">
        <f>'TONG HOP'!AU31</f>
        <v>0</v>
      </c>
      <c r="Q8" s="495" t="str">
        <f>'TONG HOP'!AU42</f>
        <v>NHÀ THI ĐẤU</v>
      </c>
      <c r="R8" s="495" t="str">
        <f>'TONG HOP'!AU53</f>
        <v>A015</v>
      </c>
      <c r="S8" s="413" t="str">
        <f>'TONG HOP'!AU64</f>
        <v>C109</v>
      </c>
    </row>
    <row r="9" spans="1:19" ht="34.5" customHeight="1" thickBot="1" x14ac:dyDescent="0.25">
      <c r="A9" s="1079"/>
      <c r="B9" s="415">
        <v>5</v>
      </c>
      <c r="C9" s="528" t="s">
        <v>74</v>
      </c>
      <c r="D9" s="444">
        <f>'TONG HOP'!AT10</f>
        <v>0</v>
      </c>
      <c r="E9" s="431">
        <f>'TONG HOP'!AT21</f>
        <v>0</v>
      </c>
      <c r="F9" s="402">
        <f>'TONG HOP'!AT32</f>
        <v>0</v>
      </c>
      <c r="G9" s="430" t="str">
        <f>'TONG HOP'!AT43</f>
        <v>C.BẢO VY</v>
      </c>
      <c r="H9" s="402">
        <f>'TONG HOP'!AT54</f>
        <v>0</v>
      </c>
      <c r="I9" s="430">
        <f>'TONG HOP'!AT65</f>
        <v>0</v>
      </c>
      <c r="J9" s="1085"/>
      <c r="K9" s="985"/>
      <c r="L9" s="275">
        <v>5</v>
      </c>
      <c r="M9" s="528" t="s">
        <v>74</v>
      </c>
      <c r="N9" s="444">
        <f>'TONG HOP'!AU10</f>
        <v>0</v>
      </c>
      <c r="O9" s="430">
        <f>'TONG HOP'!AU21</f>
        <v>0</v>
      </c>
      <c r="P9" s="400">
        <f>'TONG HOP'!AU32</f>
        <v>0</v>
      </c>
      <c r="Q9" s="400" t="str">
        <f>'TONG HOP'!AU43</f>
        <v>T.THANH</v>
      </c>
      <c r="R9" s="400" t="str">
        <f>'TONG HOP'!AU54</f>
        <v>C.QUỲNH ANH</v>
      </c>
      <c r="S9" s="457" t="str">
        <f>'TONG HOP'!AU65</f>
        <v>C.BẢO VY</v>
      </c>
    </row>
    <row r="10" spans="1:19" ht="34.5" customHeight="1" thickTop="1" x14ac:dyDescent="0.2">
      <c r="A10" s="930" t="s">
        <v>80</v>
      </c>
      <c r="B10" s="276">
        <v>11</v>
      </c>
      <c r="C10" s="511" t="s">
        <v>60</v>
      </c>
      <c r="D10" s="445">
        <f>'TONG HOP'!AT11</f>
        <v>0</v>
      </c>
      <c r="E10" s="411">
        <f>'TONG HOP'!AT22</f>
        <v>0</v>
      </c>
      <c r="F10" s="393" t="str">
        <f>'TONG HOP'!AT33</f>
        <v>AN TOÀN LĐ</v>
      </c>
      <c r="G10" s="411" t="str">
        <f>'TONG HOP'!AT44</f>
        <v>BQ CHẾ BIẾN</v>
      </c>
      <c r="H10" s="393">
        <f>'TONG HOP'!AT55</f>
        <v>0</v>
      </c>
      <c r="I10" s="747" t="str">
        <f>'TONG HOP'!AT66</f>
        <v>TIN HỌC</v>
      </c>
      <c r="J10" s="1085"/>
      <c r="K10" s="1003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>
        <f>'TONG HOP'!AU66</f>
        <v>0</v>
      </c>
    </row>
    <row r="11" spans="1:19" ht="34.5" customHeight="1" thickBot="1" x14ac:dyDescent="0.25">
      <c r="A11" s="939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5"/>
      <c r="K11" s="972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39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5"/>
      <c r="K12" s="972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39"/>
      <c r="B13" s="252">
        <v>14</v>
      </c>
      <c r="C13" s="512" t="s">
        <v>63</v>
      </c>
      <c r="D13" s="447">
        <f>'TONG HOP'!AT14</f>
        <v>0</v>
      </c>
      <c r="E13" s="413">
        <f>'TONG HOP'!AT25</f>
        <v>0</v>
      </c>
      <c r="F13" s="412" t="str">
        <f>'TONG HOP'!AT36</f>
        <v>A112</v>
      </c>
      <c r="G13" s="413" t="str">
        <f>'TONG HOP'!AT47</f>
        <v>C109</v>
      </c>
      <c r="H13" s="412">
        <f>'TONG HOP'!AT58</f>
        <v>0</v>
      </c>
      <c r="I13" s="748" t="str">
        <f>'TONG HOP'!AT69</f>
        <v>B512</v>
      </c>
      <c r="J13" s="1085"/>
      <c r="K13" s="972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>
        <f>'TONG HOP'!AU69</f>
        <v>0</v>
      </c>
    </row>
    <row r="14" spans="1:19" ht="44.25" customHeight="1" thickBot="1" x14ac:dyDescent="0.25">
      <c r="A14" s="1069"/>
      <c r="B14" s="415"/>
      <c r="C14" s="565" t="s">
        <v>73</v>
      </c>
      <c r="D14" s="767">
        <f>'TONG HOP'!AT15</f>
        <v>0</v>
      </c>
      <c r="E14" s="529">
        <f>'TONG HOP'!AT26</f>
        <v>0</v>
      </c>
      <c r="F14" s="500" t="str">
        <f>'TONG HOP'!AT37</f>
        <v>C.THOA</v>
      </c>
      <c r="G14" s="457" t="str">
        <f>'TONG HOP'!AT48</f>
        <v>C.BẢO VY</v>
      </c>
      <c r="H14" s="492">
        <f>'TONG HOP'!AT59</f>
        <v>0</v>
      </c>
      <c r="I14" s="526" t="str">
        <f>'TONG HOP'!AT70</f>
        <v>T.VÂN</v>
      </c>
      <c r="J14" s="1085"/>
      <c r="K14" s="1068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>
        <f>'TONG HOP'!AU70</f>
        <v>0</v>
      </c>
    </row>
    <row r="15" spans="1:19" ht="25.5" customHeight="1" thickTop="1" x14ac:dyDescent="0.25">
      <c r="A15" s="1083" t="str">
        <f>A2</f>
        <v>ÁP DỤNG TỪ NGÀY 20/04/2026 ĐẾN NGÀY 26/04/2026</v>
      </c>
      <c r="B15" s="979"/>
      <c r="C15" s="979"/>
      <c r="D15" s="979"/>
      <c r="E15" s="979"/>
      <c r="F15" s="979"/>
      <c r="G15" s="979"/>
      <c r="H15" s="979"/>
      <c r="I15" s="979"/>
      <c r="J15" s="277"/>
      <c r="K15" s="1083" t="str">
        <f>K2</f>
        <v>ÁP DỤNG TỪ NGÀY 20/04/2026 ĐẾN NGÀY 26/04/2026</v>
      </c>
      <c r="L15" s="979"/>
      <c r="M15" s="979"/>
      <c r="N15" s="979"/>
      <c r="O15" s="979"/>
      <c r="P15" s="979"/>
      <c r="Q15" s="979"/>
      <c r="R15" s="979"/>
      <c r="S15" s="979"/>
    </row>
    <row r="16" spans="1:19" ht="24.75" customHeight="1" x14ac:dyDescent="0.25">
      <c r="A16" s="1092" t="s">
        <v>50</v>
      </c>
      <c r="B16" s="1093"/>
      <c r="C16" s="1035" t="str">
        <f>'TONG HOP'!AV5</f>
        <v>T25TP2</v>
      </c>
      <c r="D16" s="1036"/>
      <c r="E16" s="1087" t="s">
        <v>137</v>
      </c>
      <c r="F16" s="1086"/>
      <c r="G16" s="1086"/>
      <c r="H16" s="1086"/>
      <c r="I16" s="1088"/>
      <c r="J16" s="1075"/>
      <c r="K16" s="1033" t="s">
        <v>50</v>
      </c>
      <c r="L16" s="1034"/>
      <c r="M16" s="1035">
        <f>'TONG HOP'!AW5</f>
        <v>0</v>
      </c>
      <c r="N16" s="1078"/>
      <c r="O16" s="1059"/>
      <c r="P16" s="1060"/>
      <c r="Q16" s="1060"/>
      <c r="R16" s="1060"/>
      <c r="S16" s="1061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6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84" t="s">
        <v>13</v>
      </c>
      <c r="B18" s="274">
        <v>1</v>
      </c>
      <c r="C18" s="512" t="s">
        <v>15</v>
      </c>
      <c r="D18" s="478">
        <f>'TONG HOP'!AV6</f>
        <v>0</v>
      </c>
      <c r="E18" s="422">
        <f>'TONG HOP'!AV17</f>
        <v>0</v>
      </c>
      <c r="F18" s="423">
        <f>'TONG HOP'!AV28</f>
        <v>0</v>
      </c>
      <c r="G18" s="422" t="str">
        <f>'TONG HOP'!AV39</f>
        <v>GDTC</v>
      </c>
      <c r="H18" s="423" t="str">
        <f>'TONG HOP'!AV50</f>
        <v xml:space="preserve">CN SAU THU </v>
      </c>
      <c r="I18" s="422">
        <f>'TONG HOP'!AV61</f>
        <v>0</v>
      </c>
      <c r="J18" s="1076"/>
      <c r="K18" s="984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73"/>
      <c r="B19" s="275">
        <v>2</v>
      </c>
      <c r="C19" s="508" t="s">
        <v>17</v>
      </c>
      <c r="D19" s="446">
        <f>'TONG HOP'!AV7</f>
        <v>0</v>
      </c>
      <c r="E19" s="411">
        <f>'TONG HOP'!AV18</f>
        <v>0</v>
      </c>
      <c r="F19" s="410">
        <f>'TONG HOP'!AV29</f>
        <v>0</v>
      </c>
      <c r="G19" s="411">
        <f>'TONG HOP'!AV40</f>
        <v>0</v>
      </c>
      <c r="H19" s="410" t="str">
        <f>'TONG HOP'!AV51</f>
        <v>HOẠCH</v>
      </c>
      <c r="I19" s="411">
        <f>'TONG HOP'!AV62</f>
        <v>0</v>
      </c>
      <c r="J19" s="1076"/>
      <c r="K19" s="973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73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>
        <f>'TONG HOP'!AV30</f>
        <v>0</v>
      </c>
      <c r="G20" s="411">
        <f>'TONG HOP'!AV41</f>
        <v>0</v>
      </c>
      <c r="H20" s="410">
        <f>'TONG HOP'!AV52</f>
        <v>0</v>
      </c>
      <c r="I20" s="411">
        <f>'TONG HOP'!AV63</f>
        <v>0</v>
      </c>
      <c r="J20" s="1076"/>
      <c r="K20" s="973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73"/>
      <c r="B21" s="276">
        <v>4</v>
      </c>
      <c r="C21" s="512" t="s">
        <v>20</v>
      </c>
      <c r="D21" s="447">
        <f>'TONG HOP'!AV9</f>
        <v>0</v>
      </c>
      <c r="E21" s="413">
        <f>'TONG HOP'!AV20</f>
        <v>0</v>
      </c>
      <c r="F21" s="412">
        <f>'TONG HOP'!AV31</f>
        <v>0</v>
      </c>
      <c r="G21" s="413" t="str">
        <f>'TONG HOP'!AV42</f>
        <v>NHÀ THI ĐẤU</v>
      </c>
      <c r="H21" s="412" t="str">
        <f>'TONG HOP'!AV53</f>
        <v>A015</v>
      </c>
      <c r="I21" s="413">
        <f>'TONG HOP'!AV64</f>
        <v>0</v>
      </c>
      <c r="J21" s="1076"/>
      <c r="K21" s="973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1002"/>
      <c r="B22" s="275">
        <v>5</v>
      </c>
      <c r="C22" s="528" t="s">
        <v>74</v>
      </c>
      <c r="D22" s="444">
        <f>'TONG HOP'!AV10</f>
        <v>0</v>
      </c>
      <c r="E22" s="430">
        <f>'TONG HOP'!AV21</f>
        <v>0</v>
      </c>
      <c r="F22" s="400">
        <f>'TONG HOP'!AV32</f>
        <v>0</v>
      </c>
      <c r="G22" s="430" t="str">
        <f>'TONG HOP'!AV43</f>
        <v>T.THANH</v>
      </c>
      <c r="H22" s="400" t="str">
        <f>'TONG HOP'!AV54</f>
        <v>C.QUỲNH ANH</v>
      </c>
      <c r="I22" s="430">
        <f>'TONG HOP'!AV65</f>
        <v>0</v>
      </c>
      <c r="J22" s="1076"/>
      <c r="K22" s="1002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72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>
        <f>'TONG HOP'!AV66</f>
        <v>0</v>
      </c>
      <c r="J23" s="1076"/>
      <c r="K23" s="972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73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6"/>
      <c r="K24" s="973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73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6"/>
      <c r="K25" s="973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73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>
        <f>'TONG HOP'!AV69</f>
        <v>0</v>
      </c>
      <c r="J26" s="1076"/>
      <c r="K26" s="973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74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>
        <f>'TONG HOP'!AV70</f>
        <v>0</v>
      </c>
      <c r="J27" s="1077"/>
      <c r="K27" s="974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83" t="str">
        <f>A15</f>
        <v>ÁP DỤNG TỪ NGÀY 20/04/2026 ĐẾN NGÀY 26/04/2026</v>
      </c>
      <c r="B28" s="979"/>
      <c r="C28" s="979"/>
      <c r="D28" s="979"/>
      <c r="E28" s="979"/>
      <c r="F28" s="979"/>
      <c r="G28" s="979"/>
      <c r="H28" s="979"/>
      <c r="I28" s="979"/>
      <c r="J28" s="277"/>
      <c r="K28" s="1083" t="str">
        <f>K15</f>
        <v>ÁP DỤNG TỪ NGÀY 20/04/2026 ĐẾN NGÀY 26/04/2026</v>
      </c>
      <c r="L28" s="979"/>
      <c r="M28" s="979"/>
      <c r="N28" s="979"/>
      <c r="O28" s="979"/>
      <c r="P28" s="979"/>
      <c r="Q28" s="979"/>
      <c r="R28" s="979"/>
      <c r="S28" s="979"/>
    </row>
    <row r="29" spans="1:19" ht="30" hidden="1" customHeight="1" x14ac:dyDescent="0.25">
      <c r="A29" s="1033" t="s">
        <v>50</v>
      </c>
      <c r="B29" s="1034"/>
      <c r="C29" s="1035" t="str">
        <f>'TONG HOP'!AX5</f>
        <v>T23TP1(2)</v>
      </c>
      <c r="D29" s="1078"/>
      <c r="E29" s="1059" t="s">
        <v>116</v>
      </c>
      <c r="F29" s="1060"/>
      <c r="G29" s="1060"/>
      <c r="H29" s="1060"/>
      <c r="I29" s="1061"/>
      <c r="J29" s="1075"/>
      <c r="K29" s="1033" t="s">
        <v>50</v>
      </c>
      <c r="L29" s="1034"/>
      <c r="M29" s="1035" t="str">
        <f>'TONG HOP'!BC5</f>
        <v>C23TP1</v>
      </c>
      <c r="N29" s="1036"/>
      <c r="O29" s="1086" t="s">
        <v>85</v>
      </c>
      <c r="P29" s="1086"/>
      <c r="Q29" s="1086"/>
      <c r="R29" s="1086"/>
      <c r="S29" s="1086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6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84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6"/>
      <c r="K31" s="1070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73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6"/>
      <c r="K32" s="1071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73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6"/>
      <c r="K33" s="1071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73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6"/>
      <c r="K34" s="1071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1002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6"/>
      <c r="K35" s="1072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72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6"/>
      <c r="K36" s="1073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73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6"/>
      <c r="K37" s="1071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73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6"/>
      <c r="K38" s="1071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73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6"/>
      <c r="K39" s="1071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74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7"/>
      <c r="K40" s="1074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89" t="str">
        <f>A2</f>
        <v>ÁP DỤNG TỪ NGÀY 20/04/2026 ĐẾN NGÀY 26/04/2026</v>
      </c>
      <c r="B41" s="1090"/>
      <c r="C41" s="1090"/>
      <c r="D41" s="1090"/>
      <c r="E41" s="1090"/>
      <c r="F41" s="1090"/>
      <c r="G41" s="1090"/>
      <c r="H41" s="1090"/>
      <c r="I41" s="1090"/>
      <c r="J41" s="277"/>
      <c r="K41" s="1083" t="str">
        <f>A2</f>
        <v>ÁP DỤNG TỪ NGÀY 20/04/2026 ĐẾN NGÀY 26/04/2026</v>
      </c>
      <c r="L41" s="979"/>
      <c r="M41" s="979"/>
      <c r="N41" s="979"/>
      <c r="O41" s="979"/>
      <c r="P41" s="979"/>
      <c r="Q41" s="979"/>
      <c r="R41" s="979"/>
      <c r="S41" s="979"/>
    </row>
    <row r="42" spans="1:19" ht="33" hidden="1" customHeight="1" x14ac:dyDescent="0.25">
      <c r="A42" s="1033" t="s">
        <v>50</v>
      </c>
      <c r="B42" s="1034"/>
      <c r="C42" s="1035">
        <f>'TONG HOP'!AY5</f>
        <v>0</v>
      </c>
      <c r="D42" s="1036"/>
      <c r="E42" s="1094"/>
      <c r="F42" s="1094"/>
      <c r="G42" s="1094"/>
      <c r="H42" s="1094"/>
      <c r="I42" s="1094"/>
      <c r="J42" s="1075"/>
      <c r="K42" s="1033" t="s">
        <v>50</v>
      </c>
      <c r="L42" s="1034"/>
      <c r="M42" s="1091">
        <f>'TONG HOP'!AZ5</f>
        <v>0</v>
      </c>
      <c r="N42" s="1078"/>
      <c r="O42" s="1087" t="s">
        <v>93</v>
      </c>
      <c r="P42" s="1086"/>
      <c r="Q42" s="1086"/>
      <c r="R42" s="1086"/>
      <c r="S42" s="1088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6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70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6"/>
      <c r="K44" s="1070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71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6"/>
      <c r="K45" s="1071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71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6"/>
      <c r="K46" s="1071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71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6"/>
      <c r="K47" s="1071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72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6"/>
      <c r="K48" s="1072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73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6"/>
      <c r="K49" s="1073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71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6"/>
      <c r="K50" s="1071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71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6"/>
      <c r="K51" s="1071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71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6"/>
      <c r="K52" s="1071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74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7"/>
      <c r="K53" s="1074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83" t="str">
        <f>A15</f>
        <v>ÁP DỤNG TỪ NGÀY 20/04/2026 ĐẾN NGÀY 26/04/2026</v>
      </c>
      <c r="B54" s="979"/>
      <c r="C54" s="979"/>
      <c r="D54" s="979"/>
      <c r="E54" s="979"/>
      <c r="F54" s="979"/>
      <c r="G54" s="979"/>
      <c r="H54" s="979"/>
      <c r="I54" s="979"/>
      <c r="J54" s="277"/>
      <c r="K54" s="1083" t="str">
        <f>A15</f>
        <v>ÁP DỤNG TỪ NGÀY 20/04/2026 ĐẾN NGÀY 26/04/2026</v>
      </c>
      <c r="L54" s="979"/>
      <c r="M54" s="979"/>
      <c r="N54" s="979"/>
      <c r="O54" s="979"/>
      <c r="P54" s="979"/>
      <c r="Q54" s="979"/>
      <c r="R54" s="979"/>
      <c r="S54" s="979"/>
    </row>
    <row r="55" spans="1:20" ht="33" hidden="1" customHeight="1" x14ac:dyDescent="0.3">
      <c r="A55" s="980" t="s">
        <v>50</v>
      </c>
      <c r="B55" s="981"/>
      <c r="C55" s="982" t="str">
        <f>'TONG HOP'!BA5</f>
        <v>C24TP2</v>
      </c>
      <c r="D55" s="983"/>
      <c r="E55" s="975" t="s">
        <v>117</v>
      </c>
      <c r="F55" s="976"/>
      <c r="G55" s="976"/>
      <c r="H55" s="976"/>
      <c r="I55" s="976"/>
      <c r="J55" s="977"/>
      <c r="K55" s="980" t="s">
        <v>50</v>
      </c>
      <c r="L55" s="981"/>
      <c r="M55" s="982"/>
      <c r="N55" s="983"/>
      <c r="O55" s="1015"/>
      <c r="P55" s="1016"/>
      <c r="Q55" s="1016"/>
      <c r="R55" s="1016"/>
      <c r="S55" s="1016"/>
      <c r="T55" s="1017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84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84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72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72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72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72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72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72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85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85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86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86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87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87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87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87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87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87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88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88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72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72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73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73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73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73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73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73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74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74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2026-04-17T12:23:11Z</dcterms:modified>
</cp:coreProperties>
</file>