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5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<sst xmlns="http://schemas.openxmlformats.org/spreadsheetml/2006/main" count="2290" uniqueCount="340">
  <si>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</si>
  <si>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</si>
  <si>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</si>
  <si>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</si>
  <si>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</si>
  <si>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</si>
  <si>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</si>
  <si>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</si>
  <si>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</si>
  <si>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</si>
  <si>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</si>
  <si>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</si>
  <si>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</si>
  <si>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</si>
  <si>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</si>
  <si>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</si>
  <si>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</si>
  <si>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</si>
  <si>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</si>
  <si>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</si>
  <si>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</si>
  <si>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</si>
  <si>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</si>
  <si>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</si>
  <si>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</si>
  <si>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</si>
  <si>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</si>
  <si>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</si>
  <si>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</si>
  <si>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</si>
  <si>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</si>
  <si>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</si>
  <si>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</si>
  <si>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</si>
  <si>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</si>
  <si>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</si>
  <si>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</si>
  <si>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</si>
  <si>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</si>
  <si>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</si>
  <si>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</si>
  <si>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</si>
  <si>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</si>
  <si>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</si>
  <si>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</si>
  <si>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</si>
  <si>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</si>
  <si>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</si>
  <si>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</si>
  <si>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</si>
  <si>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</si>
  <si>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</si>
  <si>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</si>
  <si>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</si>
  <si>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</si>
  <si>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</si>
  <si>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</si>
  <si>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</si>
  <si>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</si>
  <si>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</si>
  <si>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</si>
  <si>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</si>
  <si>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</si>
  <si>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</si>
  <si>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</si>
  <si>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</si>
  <si>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</si>
  <si>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</si>
  <si>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</si>
  <si>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</si>
  <si>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</si>
  <si>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</si>
  <si>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</si>
  <si>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</si>
  <si>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</si>
  <si>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</si>
  <si>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</si>
  <si>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</si>
  <si>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</si>
  <si>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</si>
  <si>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</si>
  <si>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</si>
  <si>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</si>
  <si>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</si>
  <si>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</si>
  <si>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</si>
  <si>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</si>
  <si>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</si>
  <si>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</si>
  <si>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</si>
  <si>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</si>
  <si>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</si>
  <si>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</si>
  <si>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</si>
  <si>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</si>
  <si>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</si>
  <si>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</si>
  <si>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</si>
  <si>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</si>
  <si>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</si>
  <si>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</si>
  <si>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</si>
  <si>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</si>
  <si>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</si>
  <si>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</si>
  <si>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</si>
  <si>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</si>
  <si>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</si>
  <si>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</si>
  <si>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</si>
  <si>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</si>
  <si>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</si>
  <si>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</si>
  <si>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</si>
  <si>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</si>
  <si>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</si>
  <si>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</si>
  <si>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</si>
  <si>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</si>
  <si>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</si>
  <si>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</si>
  <si>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</si>
  <si>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</si>
  <si>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</si>
  <si>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</si>
  <si>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</si>
  <si>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</si>
  <si>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T.SƠN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</si>
  <si>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</si>
  <si>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</si>
  <si>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</si>
  <si>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</si>
  <si>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</si>
  <si>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</si>
  <si>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</si>
  <si>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</si>
  <si>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</si>
  <si>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</si>
  <si>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</si>
  <si>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</si>
  <si>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</si>
  <si>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</si>
  <si>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</si>
  <si>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</si>
  <si>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</si>
  <si>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</si>
  <si>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</si>
  <si>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</si>
  <si>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</si>
  <si>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</si>
  <si>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</si>
  <si>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</si>
  <si>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</si>
  <si>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</si>
  <si>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</si>
  <si>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</si>
  <si>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</si>
  <si>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</si>
  <si>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</si>
  <si>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</si>
  <si>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</si>
  <si>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</si>
  <si>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</si>
  <si>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</si>
  <si>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</si>
  <si>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</si>
  <si>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</si>
  <si>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</si>
  <si>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</si>
  <si>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</si>
  <si>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</si>
  <si>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</si>
  <si>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</si>
  <si>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</si>
  <si>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</si>
  <si>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</si>
  <si>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</si>
  <si>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</si>
  <si>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</si>
  <si>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T.TRƯƠNG</t>
  </si>
  <si>
    <t>GVCN: TRẦN CÔNG HOÀNG. SĐT: 0972.802.252</t>
  </si>
  <si>
    <t>T.LÂN</t>
  </si>
  <si>
    <t>C.OANH</t>
  </si>
  <si>
    <t>QUẢN LÝ SX</t>
  </si>
  <si>
    <t>A111</t>
  </si>
  <si>
    <t>C.KHUYÊN</t>
  </si>
  <si>
    <t>A306</t>
  </si>
  <si>
    <t>C.NGÂN</t>
  </si>
  <si>
    <t>PHẦN MỀM KT</t>
  </si>
  <si>
    <t>A015</t>
  </si>
  <si>
    <t>C.TRANG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</si>
  <si>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</si>
  <si>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</si>
  <si>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</si>
  <si>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</si>
  <si>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</si>
  <si>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</si>
  <si>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</si>
  <si>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</si>
  <si>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PHANH</t>
  </si>
  <si>
    <t>T.HẢI</t>
  </si>
  <si>
    <t>T.DŨNG</t>
  </si>
  <si>
    <t>CN LẮP RÁP</t>
  </si>
  <si>
    <t>Ô TÔ</t>
  </si>
  <si>
    <t>C.VÂN</t>
  </si>
  <si>
    <t>ĐKĐC DIESEL</t>
  </si>
  <si>
    <t>VẬN HÀNH</t>
  </si>
  <si>
    <t>PHAY CNC 1</t>
  </si>
  <si>
    <t>C003</t>
  </si>
  <si>
    <t>T.TIÊN</t>
  </si>
  <si>
    <t>B212</t>
  </si>
  <si>
    <t>T.HOÀNG</t>
  </si>
  <si>
    <t>T.HIẾU</t>
  </si>
  <si>
    <t>TRUNG TÂM</t>
  </si>
  <si>
    <t>T.THOẠI</t>
  </si>
  <si>
    <t>TRANG BỊ ĐL</t>
  </si>
  <si>
    <t>B109</t>
  </si>
  <si>
    <t>PHÁT TRIỂN SP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</si>
  <si>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</si>
  <si>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</si>
  <si>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</si>
  <si>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</si>
  <si>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</si>
  <si>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</si>
  <si>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</si>
  <si>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</si>
  <si>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C.DUYÊN</t>
  </si>
  <si>
    <t>B202</t>
  </si>
  <si>
    <t>T.CÔNG SƠN</t>
  </si>
  <si>
    <t xml:space="preserve">LĐ MẠCH </t>
  </si>
  <si>
    <t>MÁY CÔNG CỤ</t>
  </si>
  <si>
    <t>T.THANH NAM</t>
  </si>
  <si>
    <t>TIỆN REN</t>
  </si>
  <si>
    <t>TRUYỀN ĐỘNG</t>
  </si>
  <si>
    <t>T.NGHI</t>
  </si>
  <si>
    <t>B515</t>
  </si>
  <si>
    <t>B505</t>
  </si>
  <si>
    <t>A018</t>
  </si>
  <si>
    <t>HÀN NÂNG CAO</t>
  </si>
  <si>
    <t>ỨNG DỤNG CN</t>
  </si>
  <si>
    <t>AI TRONG TK</t>
  </si>
  <si>
    <t>T.TÀI</t>
  </si>
  <si>
    <t>B512</t>
  </si>
  <si>
    <t>B003</t>
  </si>
  <si>
    <t>T.HÀ</t>
  </si>
  <si>
    <t>C002</t>
  </si>
  <si>
    <t>LẬP TRỊNH PLC</t>
  </si>
  <si>
    <t>T.LỘC</t>
  </si>
  <si>
    <t>ÚNG DỤNG SCADA</t>
  </si>
  <si>
    <t>B113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</si>
  <si>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</si>
  <si>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</si>
  <si>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</si>
  <si>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</si>
  <si>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</si>
  <si>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</si>
  <si>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</si>
  <si>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</si>
  <si>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LĐ HT MÁY LẠNH</t>
  </si>
  <si>
    <t>CÔNG NGHIỆP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</si>
  <si>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</si>
  <si>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</si>
  <si>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</si>
  <si>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</si>
  <si>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</si>
  <si>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</si>
  <si>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</si>
  <si>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</si>
  <si>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</si>
  <si>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</si>
  <si>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</si>
  <si>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</si>
  <si>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</si>
  <si>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</si>
  <si>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ONLINE</t>
  </si>
  <si>
    <t>T.LONG</t>
  </si>
  <si>
    <t>SỐ TỰ ĐỘNG</t>
  </si>
  <si>
    <t xml:space="preserve">BD VÀ SC HỘP 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</si>
  <si>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</si>
  <si>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</si>
  <si>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</si>
  <si>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</si>
  <si>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</si>
  <si>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</si>
  <si>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</si>
  <si>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</si>
  <si>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A110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</si>
  <si>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</si>
  <si>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</si>
  <si>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</si>
  <si>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</si>
  <si>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</si>
  <si>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</si>
  <si>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A113</t>
  </si>
  <si>
    <t>LT WEB VỚI</t>
  </si>
  <si>
    <t>PHP</t>
  </si>
  <si>
    <t>THƯƠNG MẠI</t>
  </si>
  <si>
    <t>QUỐC TẾ</t>
  </si>
  <si>
    <t>A307</t>
  </si>
  <si>
    <t>A016</t>
  </si>
  <si>
    <t>NGHỈ LỄ THEO TB</t>
  </si>
  <si>
    <t>CHẾ BIẾN MÓN ĂN VÀ</t>
  </si>
  <si>
    <t>PHA CHẾ THỨC UỐNG</t>
  </si>
  <si>
    <t>SD PHẦN MỀM</t>
  </si>
  <si>
    <t>CN ĐIỆN</t>
  </si>
  <si>
    <t>LĐHT TỰ</t>
  </si>
  <si>
    <t>T.C.SƠN</t>
  </si>
  <si>
    <t>ĐK HT KHÍ NÉN</t>
  </si>
  <si>
    <t>T.TRỌNG</t>
  </si>
  <si>
    <t>BIÊN TẬP VIDEO VỚI</t>
  </si>
  <si>
    <t>ADOBE PREMIERE CB</t>
  </si>
  <si>
    <t>C.MAI</t>
  </si>
  <si>
    <t>B504</t>
  </si>
  <si>
    <t>XD HỆ THỐNG</t>
  </si>
  <si>
    <t>NHẬN DIỆN TH</t>
  </si>
  <si>
    <t>C.Đ.THƯ</t>
  </si>
  <si>
    <t>B514</t>
  </si>
  <si>
    <t>LT WINDOWS FROM</t>
  </si>
  <si>
    <t>B513</t>
  </si>
  <si>
    <t>T.VÂN</t>
  </si>
  <si>
    <t>QT SERVER</t>
  </si>
  <si>
    <t>T.THÀNH</t>
  </si>
  <si>
    <t>LT TYPESCRIPT</t>
  </si>
  <si>
    <t>TK MẠNG</t>
  </si>
  <si>
    <t>LAN</t>
  </si>
  <si>
    <t>B204</t>
  </si>
  <si>
    <t>SC MÁY IN VÀ</t>
  </si>
  <si>
    <t>TB NGOẠI VI</t>
  </si>
  <si>
    <t>T.NHỰT</t>
  </si>
  <si>
    <t>ỨNG DỤNG</t>
  </si>
  <si>
    <t>CN IOT</t>
  </si>
  <si>
    <t xml:space="preserve">QT MẠNG </t>
  </si>
  <si>
    <t>WINDOWS SERVER</t>
  </si>
  <si>
    <t>THƯƠNG MẠI ĐT</t>
  </si>
  <si>
    <t>T.DUY</t>
  </si>
  <si>
    <t xml:space="preserve">QL DỰ ÁN </t>
  </si>
  <si>
    <t>PHẦN MỀM</t>
  </si>
  <si>
    <t>KIỂM TRA VÀ</t>
  </si>
  <si>
    <t>QLCL THỰC PHẨM</t>
  </si>
  <si>
    <t>ÁP DỤNG TỪ NGÀY 11/05/2026 ĐẾN NGÀY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</si>
</sst>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Z11" activePane="bottomRight" state="frozen"/>
      <selection pane="topRight" activeCell="E1" sqref="E1"/>
      <selection pane="bottomLeft" activeCell="A5" sqref="A5"/>
      <selection pane="bottomRight" activeCell="AB36" sqref="AB36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7" t="s">
        <v>0</v>
      </c>
      <c r="B2" s="888"/>
      <c r="C2" s="888"/>
      <c r="D2" s="889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0">
        <f>SUM(E2:BN2)</f>
        <v>408</v>
      </c>
      <c r="BP2" s="89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2" t="s">
        <v>3</v>
      </c>
      <c r="B3" s="893"/>
      <c r="C3" s="15"/>
      <c r="D3" s="15" t="s">
        <v>3</v>
      </c>
      <c r="E3" s="894" t="s">
        <v>4</v>
      </c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375"/>
      <c r="T3" s="896"/>
      <c r="U3" s="897"/>
      <c r="V3" s="897"/>
      <c r="W3" s="897"/>
      <c r="X3" s="898"/>
      <c r="Y3" s="900" t="s">
        <v>72</v>
      </c>
      <c r="Z3" s="900"/>
      <c r="AA3" s="900"/>
      <c r="AB3" s="900"/>
      <c r="AC3" s="900"/>
      <c r="AD3" s="900"/>
      <c r="AE3" s="901"/>
      <c r="AF3" s="531"/>
      <c r="AG3" s="531"/>
      <c r="AH3" s="531"/>
      <c r="AI3" s="531"/>
      <c r="AJ3" s="908" t="s">
        <v>5</v>
      </c>
      <c r="AK3" s="909"/>
      <c r="AL3" s="909"/>
      <c r="AM3" s="910"/>
      <c r="AN3" s="374"/>
      <c r="AO3" s="374"/>
      <c r="AP3" s="374"/>
      <c r="AQ3" s="374"/>
      <c r="AR3" s="374"/>
      <c r="AS3" s="374"/>
      <c r="AT3" s="902" t="s">
        <v>6</v>
      </c>
      <c r="AU3" s="903"/>
      <c r="AV3" s="903"/>
      <c r="AW3" s="903"/>
      <c r="AX3" s="903"/>
      <c r="AY3" s="903"/>
      <c r="AZ3" s="904"/>
      <c r="BA3" s="376"/>
      <c r="BB3" s="376"/>
      <c r="BC3" s="376"/>
      <c r="BD3" s="912" t="s">
        <v>68</v>
      </c>
      <c r="BE3" s="913"/>
      <c r="BF3" s="905"/>
      <c r="BG3" s="906"/>
      <c r="BH3" s="907"/>
      <c r="BI3" s="332"/>
      <c r="BJ3" s="332"/>
      <c r="BK3" s="332"/>
      <c r="BL3" s="332"/>
      <c r="BM3" s="16"/>
      <c r="BN3" s="899" t="s">
        <v>7</v>
      </c>
      <c r="BO3" s="87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1" t="s">
        <v>8</v>
      </c>
      <c r="B4" s="858"/>
      <c r="C4" s="877" t="s">
        <v>9</v>
      </c>
      <c r="D4" s="880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80" t="s">
        <v>10</v>
      </c>
      <c r="BN4" s="877" t="s">
        <v>9</v>
      </c>
      <c r="BO4" s="881" t="s">
        <v>8</v>
      </c>
      <c r="BP4" s="85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1" t="s">
        <v>11</v>
      </c>
      <c r="B5" s="858"/>
      <c r="C5" s="856"/>
      <c r="D5" s="856"/>
      <c r="E5" s="337" t="s">
        <v>132</v>
      </c>
      <c r="F5" s="337" t="s">
        <v>89</v>
      </c>
      <c r="G5" s="337" t="s">
        <v>88</v>
      </c>
      <c r="H5" s="337" t="s">
        <v>140</v>
      </c>
      <c r="I5" s="337" t="s">
        <v>105</v>
      </c>
      <c r="J5" s="337" t="s">
        <v>141</v>
      </c>
      <c r="K5" s="337" t="s">
        <v>106</v>
      </c>
      <c r="L5" s="337" t="s">
        <v>107</v>
      </c>
      <c r="M5" s="337" t="s">
        <v>108</v>
      </c>
      <c r="N5" s="361" t="s">
        <v>110</v>
      </c>
      <c r="O5" s="28" t="s">
        <v>111</v>
      </c>
      <c r="P5" s="365" t="s">
        <v>70</v>
      </c>
      <c r="Q5" s="337" t="s">
        <v>95</v>
      </c>
      <c r="R5" s="365" t="s">
        <v>133</v>
      </c>
      <c r="S5" s="28" t="s">
        <v>71</v>
      </c>
      <c r="T5" s="361" t="s">
        <v>112</v>
      </c>
      <c r="U5" s="337" t="s">
        <v>109</v>
      </c>
      <c r="V5" s="361" t="s">
        <v>110</v>
      </c>
      <c r="W5" s="28" t="s">
        <v>111</v>
      </c>
      <c r="X5" s="361" t="s">
        <v>112</v>
      </c>
      <c r="Y5" s="29" t="s">
        <v>73</v>
      </c>
      <c r="Z5" s="29" t="s">
        <v>113</v>
      </c>
      <c r="AA5" s="29" t="s">
        <v>114</v>
      </c>
      <c r="AB5" s="29" t="s">
        <v>115</v>
      </c>
      <c r="AC5" s="29" t="s">
        <v>116</v>
      </c>
      <c r="AD5" s="317" t="s">
        <v>123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117</v>
      </c>
      <c r="AK5" s="312" t="s">
        <v>118</v>
      </c>
      <c r="AL5" s="312" t="s">
        <v>119</v>
      </c>
      <c r="AM5" s="317" t="s">
        <v>122</v>
      </c>
      <c r="AN5" s="312" t="s">
        <v>124</v>
      </c>
      <c r="AO5" s="30" t="s">
        <v>77</v>
      </c>
      <c r="AP5" s="312" t="s">
        <v>138</v>
      </c>
      <c r="AQ5" s="317" t="s">
        <v>78</v>
      </c>
      <c r="AR5" s="317" t="s">
        <v>102</v>
      </c>
      <c r="AS5" s="312" t="s">
        <v>120</v>
      </c>
      <c r="AT5" s="31" t="s">
        <v>121</v>
      </c>
      <c r="AU5" s="31" t="s">
        <v>147</v>
      </c>
      <c r="AV5" s="31" t="s">
        <v>148</v>
      </c>
      <c r="AW5" s="31" t="s">
        <v>137</v>
      </c>
      <c r="AX5" s="31" t="s">
        <v>145</v>
      </c>
      <c r="AY5" s="31"/>
      <c r="AZ5" s="31"/>
      <c r="BA5" s="31" t="s">
        <v>146</v>
      </c>
      <c r="BB5" s="31"/>
      <c r="BC5" s="31"/>
      <c r="BD5" s="326" t="s">
        <v>125</v>
      </c>
      <c r="BE5" s="326" t="s">
        <v>126</v>
      </c>
      <c r="BF5" s="317"/>
      <c r="BG5" s="317"/>
      <c r="BH5" s="317"/>
      <c r="BI5" s="317"/>
      <c r="BJ5" s="317"/>
      <c r="BK5" s="317"/>
      <c r="BL5" s="317"/>
      <c r="BM5" s="856"/>
      <c r="BN5" s="856"/>
      <c r="BO5" s="881" t="s">
        <v>11</v>
      </c>
      <c r="BP5" s="85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2" t="s">
        <v>12</v>
      </c>
      <c r="B6" s="860" t="s">
        <v>13</v>
      </c>
      <c r="C6" s="32">
        <v>1</v>
      </c>
      <c r="D6" s="33" t="s">
        <v>14</v>
      </c>
      <c r="E6" s="233"/>
      <c r="F6" s="320"/>
      <c r="G6" s="372"/>
      <c r="H6" s="320"/>
      <c r="I6" s="233"/>
      <c r="J6" s="233"/>
      <c r="K6" s="320" t="s">
        <v>191</v>
      </c>
      <c r="L6" s="320"/>
      <c r="M6" s="372"/>
      <c r="N6" s="320"/>
      <c r="O6" s="372" t="s">
        <v>238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/>
      <c r="AB6" s="286" t="s">
        <v>309</v>
      </c>
      <c r="AC6" s="372" t="s">
        <v>313</v>
      </c>
      <c r="AD6" s="320"/>
      <c r="AE6" s="320"/>
      <c r="AF6" s="35"/>
      <c r="AG6" s="320"/>
      <c r="AH6" s="320"/>
      <c r="AI6" s="320"/>
      <c r="AJ6" s="233"/>
      <c r="AK6" s="35" t="s">
        <v>215</v>
      </c>
      <c r="AL6" s="372" t="s">
        <v>139</v>
      </c>
      <c r="AM6" s="372"/>
      <c r="AN6" s="35" t="s">
        <v>305</v>
      </c>
      <c r="AO6" s="660"/>
      <c r="AP6" s="35"/>
      <c r="AQ6" s="286"/>
      <c r="AR6" s="35"/>
      <c r="AS6" s="286"/>
      <c r="AT6" s="286" t="s">
        <v>220</v>
      </c>
      <c r="AU6" s="286" t="s">
        <v>255</v>
      </c>
      <c r="AV6" s="286" t="s">
        <v>255</v>
      </c>
      <c r="AW6" s="320"/>
      <c r="AX6" s="35"/>
      <c r="AY6" s="286"/>
      <c r="AZ6" s="286"/>
      <c r="BA6" s="286"/>
      <c r="BB6" s="286"/>
      <c r="BC6" s="286"/>
      <c r="BD6" s="320" t="s">
        <v>296</v>
      </c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4" t="s">
        <v>13</v>
      </c>
      <c r="BP6" s="88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61"/>
      <c r="B7" s="861"/>
      <c r="C7" s="32">
        <v>2</v>
      </c>
      <c r="D7" s="40" t="s">
        <v>16</v>
      </c>
      <c r="E7" s="234"/>
      <c r="F7" s="327"/>
      <c r="G7" s="373"/>
      <c r="H7" s="327"/>
      <c r="I7" s="330"/>
      <c r="J7" s="330"/>
      <c r="K7" s="327" t="s">
        <v>192</v>
      </c>
      <c r="L7" s="327"/>
      <c r="M7" s="373"/>
      <c r="N7" s="327"/>
      <c r="O7" s="373"/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310</v>
      </c>
      <c r="AC7" s="373" t="s">
        <v>314</v>
      </c>
      <c r="AD7" s="327"/>
      <c r="AE7" s="327"/>
      <c r="AF7" s="293"/>
      <c r="AG7" s="327"/>
      <c r="AH7" s="327"/>
      <c r="AI7" s="327"/>
      <c r="AJ7" s="330"/>
      <c r="AK7" s="293"/>
      <c r="AL7" s="833" t="s">
        <v>213</v>
      </c>
      <c r="AM7" s="373"/>
      <c r="AN7" s="293" t="s">
        <v>272</v>
      </c>
      <c r="AO7" s="294"/>
      <c r="AP7" s="293"/>
      <c r="AQ7" s="294"/>
      <c r="AR7" s="293"/>
      <c r="AS7" s="294"/>
      <c r="AT7" s="294"/>
      <c r="AU7" s="294" t="s">
        <v>256</v>
      </c>
      <c r="AV7" s="294" t="s">
        <v>256</v>
      </c>
      <c r="AW7" s="327"/>
      <c r="AX7" s="293"/>
      <c r="AY7" s="294"/>
      <c r="AZ7" s="294"/>
      <c r="BA7" s="294"/>
      <c r="BB7" s="294"/>
      <c r="BC7" s="294"/>
      <c r="BD7" s="327" t="s">
        <v>297</v>
      </c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61"/>
      <c r="BP7" s="86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61"/>
      <c r="B8" s="861"/>
      <c r="C8" s="32">
        <v>3</v>
      </c>
      <c r="D8" s="43" t="s">
        <v>18</v>
      </c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61"/>
      <c r="BP8" s="86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61"/>
      <c r="B9" s="861"/>
      <c r="C9" s="46">
        <v>4</v>
      </c>
      <c r="D9" s="47"/>
      <c r="E9" s="235"/>
      <c r="F9" s="323"/>
      <c r="G9" s="227"/>
      <c r="H9" s="323"/>
      <c r="I9" s="323"/>
      <c r="J9" s="227"/>
      <c r="K9" s="323" t="s">
        <v>193</v>
      </c>
      <c r="L9" s="323"/>
      <c r="M9" s="227"/>
      <c r="N9" s="323"/>
      <c r="O9" s="227" t="s">
        <v>142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/>
      <c r="AB9" s="295" t="s">
        <v>235</v>
      </c>
      <c r="AC9" s="227" t="s">
        <v>318</v>
      </c>
      <c r="AD9" s="323"/>
      <c r="AE9" s="323"/>
      <c r="AF9" s="323"/>
      <c r="AG9" s="323"/>
      <c r="AH9" s="323"/>
      <c r="AI9" s="323"/>
      <c r="AJ9" s="235"/>
      <c r="AK9" s="227" t="s">
        <v>216</v>
      </c>
      <c r="AL9" s="227" t="s">
        <v>129</v>
      </c>
      <c r="AM9" s="227"/>
      <c r="AN9" s="227" t="s">
        <v>227</v>
      </c>
      <c r="AO9" s="323"/>
      <c r="AP9" s="227"/>
      <c r="AQ9" s="295"/>
      <c r="AR9" s="227"/>
      <c r="AS9" s="227"/>
      <c r="AT9" s="295" t="s">
        <v>221</v>
      </c>
      <c r="AU9" s="295" t="s">
        <v>189</v>
      </c>
      <c r="AV9" s="295" t="s">
        <v>189</v>
      </c>
      <c r="AW9" s="323"/>
      <c r="AX9" s="227"/>
      <c r="AY9" s="295"/>
      <c r="AZ9" s="295"/>
      <c r="BA9" s="295"/>
      <c r="BB9" s="295"/>
      <c r="BC9" s="295"/>
      <c r="BD9" s="323" t="s">
        <v>299</v>
      </c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61"/>
      <c r="BP9" s="861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61"/>
      <c r="B10" s="871"/>
      <c r="C10" s="52">
        <v>5</v>
      </c>
      <c r="D10" s="53" t="s">
        <v>21</v>
      </c>
      <c r="E10" s="236"/>
      <c r="F10" s="236"/>
      <c r="G10" s="55"/>
      <c r="H10" s="54"/>
      <c r="I10" s="54"/>
      <c r="J10" s="54"/>
      <c r="K10" s="329" t="s">
        <v>201</v>
      </c>
      <c r="L10" s="569"/>
      <c r="M10" s="54"/>
      <c r="N10" s="329"/>
      <c r="O10" s="55" t="s">
        <v>179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/>
      <c r="AB10" s="54" t="s">
        <v>311</v>
      </c>
      <c r="AC10" s="55" t="s">
        <v>315</v>
      </c>
      <c r="AD10" s="549"/>
      <c r="AE10" s="549"/>
      <c r="AF10" s="549"/>
      <c r="AG10" s="750"/>
      <c r="AH10" s="750"/>
      <c r="AI10" s="750"/>
      <c r="AJ10" s="236"/>
      <c r="AK10" s="55" t="s">
        <v>264</v>
      </c>
      <c r="AL10" s="55" t="s">
        <v>214</v>
      </c>
      <c r="AM10" s="55"/>
      <c r="AN10" s="55" t="s">
        <v>306</v>
      </c>
      <c r="AO10" s="329"/>
      <c r="AP10" s="55"/>
      <c r="AQ10" s="350"/>
      <c r="AR10" s="55"/>
      <c r="AS10" s="55"/>
      <c r="AT10" s="54" t="s">
        <v>222</v>
      </c>
      <c r="AU10" s="54" t="s">
        <v>185</v>
      </c>
      <c r="AV10" s="54" t="s">
        <v>185</v>
      </c>
      <c r="AW10" s="329"/>
      <c r="AX10" s="55"/>
      <c r="AY10" s="54"/>
      <c r="AZ10" s="54"/>
      <c r="BA10" s="54"/>
      <c r="BB10" s="54"/>
      <c r="BC10" s="54"/>
      <c r="BD10" s="832" t="s">
        <v>275</v>
      </c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62"/>
      <c r="BP10" s="86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61"/>
      <c r="B11" s="882" t="s">
        <v>23</v>
      </c>
      <c r="C11" s="58">
        <v>6</v>
      </c>
      <c r="D11" s="40" t="s">
        <v>24</v>
      </c>
      <c r="E11" s="233"/>
      <c r="F11" s="233"/>
      <c r="G11" s="372"/>
      <c r="H11" s="320"/>
      <c r="I11" s="233"/>
      <c r="J11" s="233"/>
      <c r="K11" s="320" t="s">
        <v>191</v>
      </c>
      <c r="L11" s="320"/>
      <c r="M11" s="233"/>
      <c r="N11" s="320" t="s">
        <v>269</v>
      </c>
      <c r="O11" s="372" t="s">
        <v>238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320</v>
      </c>
      <c r="AA11" s="372" t="s">
        <v>322</v>
      </c>
      <c r="AB11" s="286"/>
      <c r="AC11" s="286" t="s">
        <v>309</v>
      </c>
      <c r="AD11" s="320" t="s">
        <v>260</v>
      </c>
      <c r="AE11" s="320"/>
      <c r="AF11" s="35"/>
      <c r="AG11" s="320"/>
      <c r="AH11" s="320"/>
      <c r="AI11" s="320"/>
      <c r="AJ11" s="233"/>
      <c r="AK11" s="35" t="s">
        <v>215</v>
      </c>
      <c r="AL11" s="372" t="s">
        <v>139</v>
      </c>
      <c r="AM11" s="372"/>
      <c r="AN11" s="35" t="s">
        <v>229</v>
      </c>
      <c r="AO11" s="660"/>
      <c r="AP11" s="35"/>
      <c r="AQ11" s="286"/>
      <c r="AR11" s="35"/>
      <c r="AS11" s="286"/>
      <c r="AT11" s="286"/>
      <c r="AU11" s="286" t="s">
        <v>301</v>
      </c>
      <c r="AV11" s="286" t="s">
        <v>301</v>
      </c>
      <c r="AW11" s="320"/>
      <c r="AX11" s="35"/>
      <c r="AY11" s="286"/>
      <c r="AZ11" s="286"/>
      <c r="BA11" s="286" t="s">
        <v>183</v>
      </c>
      <c r="BB11" s="320"/>
      <c r="BC11" s="286"/>
      <c r="BD11" s="320" t="s">
        <v>183</v>
      </c>
      <c r="BE11" s="286" t="s">
        <v>188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85" t="s">
        <v>23</v>
      </c>
      <c r="BP11" s="86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61"/>
      <c r="B12" s="861"/>
      <c r="C12" s="58">
        <v>7</v>
      </c>
      <c r="D12" s="43" t="s">
        <v>25</v>
      </c>
      <c r="E12" s="234"/>
      <c r="F12" s="234"/>
      <c r="G12" s="373"/>
      <c r="H12" s="327"/>
      <c r="I12" s="330"/>
      <c r="J12" s="330"/>
      <c r="K12" s="327" t="s">
        <v>192</v>
      </c>
      <c r="L12" s="327"/>
      <c r="M12" s="330"/>
      <c r="N12" s="327" t="s">
        <v>270</v>
      </c>
      <c r="O12" s="373"/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373"/>
      <c r="AB12" s="294"/>
      <c r="AC12" s="294" t="s">
        <v>310</v>
      </c>
      <c r="AD12" s="327" t="s">
        <v>261</v>
      </c>
      <c r="AE12" s="327"/>
      <c r="AF12" s="293"/>
      <c r="AG12" s="327"/>
      <c r="AH12" s="327"/>
      <c r="AI12" s="327"/>
      <c r="AJ12" s="330"/>
      <c r="AK12" s="293"/>
      <c r="AL12" s="833" t="s">
        <v>213</v>
      </c>
      <c r="AM12" s="373"/>
      <c r="AN12" s="293" t="s">
        <v>230</v>
      </c>
      <c r="AO12" s="294"/>
      <c r="AP12" s="293"/>
      <c r="AQ12" s="294"/>
      <c r="AR12" s="293"/>
      <c r="AS12" s="294"/>
      <c r="AT12" s="294"/>
      <c r="AU12" s="294" t="s">
        <v>302</v>
      </c>
      <c r="AV12" s="294" t="s">
        <v>302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61"/>
      <c r="BP12" s="86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61"/>
      <c r="B13" s="861"/>
      <c r="C13" s="58">
        <v>8</v>
      </c>
      <c r="D13" s="40" t="s">
        <v>26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61"/>
      <c r="BP13" s="86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61"/>
      <c r="B14" s="861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323" t="s">
        <v>193</v>
      </c>
      <c r="L14" s="323"/>
      <c r="M14" s="227"/>
      <c r="N14" s="323" t="s">
        <v>245</v>
      </c>
      <c r="O14" s="227" t="s">
        <v>142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236</v>
      </c>
      <c r="AA14" s="227" t="s">
        <v>318</v>
      </c>
      <c r="AB14" s="295"/>
      <c r="AC14" s="295" t="s">
        <v>235</v>
      </c>
      <c r="AD14" s="323" t="s">
        <v>210</v>
      </c>
      <c r="AE14" s="323"/>
      <c r="AF14" s="323"/>
      <c r="AG14" s="323"/>
      <c r="AH14" s="323"/>
      <c r="AI14" s="323"/>
      <c r="AJ14" s="235"/>
      <c r="AK14" s="227" t="s">
        <v>216</v>
      </c>
      <c r="AL14" s="227" t="s">
        <v>129</v>
      </c>
      <c r="AM14" s="227"/>
      <c r="AN14" s="227" t="s">
        <v>227</v>
      </c>
      <c r="AO14" s="323"/>
      <c r="AP14" s="227"/>
      <c r="AQ14" s="295"/>
      <c r="AR14" s="227"/>
      <c r="AS14" s="227"/>
      <c r="AT14" s="295"/>
      <c r="AU14" s="295" t="s">
        <v>218</v>
      </c>
      <c r="AV14" s="295" t="s">
        <v>149</v>
      </c>
      <c r="AW14" s="323"/>
      <c r="AX14" s="227"/>
      <c r="AY14" s="295"/>
      <c r="AZ14" s="295"/>
      <c r="BA14" s="295" t="s">
        <v>274</v>
      </c>
      <c r="BB14" s="323"/>
      <c r="BC14" s="295"/>
      <c r="BD14" s="323" t="s">
        <v>184</v>
      </c>
      <c r="BE14" s="295" t="s">
        <v>312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61"/>
      <c r="BP14" s="861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2"/>
      <c r="B15" s="862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329" t="s">
        <v>201</v>
      </c>
      <c r="L15" s="569"/>
      <c r="M15" s="54"/>
      <c r="N15" s="329" t="s">
        <v>200</v>
      </c>
      <c r="O15" s="55" t="s">
        <v>179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321</v>
      </c>
      <c r="AA15" s="55" t="s">
        <v>241</v>
      </c>
      <c r="AB15" s="54"/>
      <c r="AC15" s="54" t="s">
        <v>311</v>
      </c>
      <c r="AD15" s="549" t="s">
        <v>262</v>
      </c>
      <c r="AE15" s="549"/>
      <c r="AF15" s="549"/>
      <c r="AG15" s="750"/>
      <c r="AH15" s="750"/>
      <c r="AI15" s="750"/>
      <c r="AJ15" s="236"/>
      <c r="AK15" s="55" t="s">
        <v>264</v>
      </c>
      <c r="AL15" s="55" t="s">
        <v>214</v>
      </c>
      <c r="AM15" s="55"/>
      <c r="AN15" s="55" t="s">
        <v>231</v>
      </c>
      <c r="AO15" s="329"/>
      <c r="AP15" s="55"/>
      <c r="AQ15" s="350"/>
      <c r="AR15" s="55"/>
      <c r="AS15" s="55"/>
      <c r="AT15" s="54"/>
      <c r="AU15" s="54" t="s">
        <v>219</v>
      </c>
      <c r="AV15" s="54" t="s">
        <v>257</v>
      </c>
      <c r="AW15" s="329"/>
      <c r="AX15" s="55"/>
      <c r="AY15" s="54"/>
      <c r="AZ15" s="54"/>
      <c r="BA15" s="54" t="s">
        <v>263</v>
      </c>
      <c r="BB15" s="292"/>
      <c r="BC15" s="54"/>
      <c r="BD15" s="832" t="s">
        <v>185</v>
      </c>
      <c r="BE15" s="54" t="s">
        <v>190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86"/>
      <c r="BP15" s="86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3" t="s">
        <v>29</v>
      </c>
      <c r="B16" s="857" t="s">
        <v>11</v>
      </c>
      <c r="C16" s="859"/>
      <c r="D16" s="859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6"/>
      <c r="BN16" s="859"/>
      <c r="BO16" s="858"/>
      <c r="BP16" s="883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61"/>
      <c r="B17" s="860" t="s">
        <v>13</v>
      </c>
      <c r="C17" s="71">
        <v>1</v>
      </c>
      <c r="D17" s="72" t="s">
        <v>14</v>
      </c>
      <c r="E17" s="372"/>
      <c r="F17" s="372"/>
      <c r="G17" s="372"/>
      <c r="H17" s="233" t="s">
        <v>143</v>
      </c>
      <c r="I17" s="320"/>
      <c r="J17" s="233" t="s">
        <v>143</v>
      </c>
      <c r="K17" s="233" t="s">
        <v>143</v>
      </c>
      <c r="L17" s="677" t="s">
        <v>134</v>
      </c>
      <c r="M17" s="677" t="s">
        <v>134</v>
      </c>
      <c r="N17" s="320" t="s">
        <v>279</v>
      </c>
      <c r="O17" s="677" t="s">
        <v>134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341"/>
      <c r="AA17" s="677" t="s">
        <v>134</v>
      </c>
      <c r="AB17" s="677" t="s">
        <v>134</v>
      </c>
      <c r="AC17" s="677" t="s">
        <v>134</v>
      </c>
      <c r="AD17" s="372" t="s">
        <v>329</v>
      </c>
      <c r="AE17" s="320"/>
      <c r="AF17" s="35"/>
      <c r="AG17" s="286"/>
      <c r="AH17" s="286"/>
      <c r="AI17" s="286"/>
      <c r="AJ17" s="372"/>
      <c r="AK17" s="677" t="s">
        <v>134</v>
      </c>
      <c r="AL17" s="677" t="s">
        <v>134</v>
      </c>
      <c r="AM17" s="286" t="s">
        <v>246</v>
      </c>
      <c r="AN17" s="677" t="s">
        <v>134</v>
      </c>
      <c r="AO17" s="660"/>
      <c r="AP17" s="35"/>
      <c r="AQ17" s="286"/>
      <c r="AR17" s="35"/>
      <c r="AS17" s="286"/>
      <c r="AT17" s="372" t="s">
        <v>254</v>
      </c>
      <c r="AU17" s="677" t="s">
        <v>134</v>
      </c>
      <c r="AV17" s="677" t="s">
        <v>134</v>
      </c>
      <c r="AW17" s="286"/>
      <c r="AX17" s="35"/>
      <c r="AY17" s="677"/>
      <c r="AZ17" s="677"/>
      <c r="BA17" s="286"/>
      <c r="BB17" s="677"/>
      <c r="BC17" s="286"/>
      <c r="BD17" s="286" t="s">
        <v>291</v>
      </c>
      <c r="BE17" s="677" t="s">
        <v>134</v>
      </c>
      <c r="BF17" s="660"/>
      <c r="BG17" s="661"/>
      <c r="BH17" s="320"/>
      <c r="BI17" s="320"/>
      <c r="BJ17" s="286"/>
      <c r="BK17" s="286"/>
      <c r="BL17" s="677" t="s">
        <v>134</v>
      </c>
      <c r="BM17" s="73" t="s">
        <v>15</v>
      </c>
      <c r="BN17" s="74">
        <v>1</v>
      </c>
      <c r="BO17" s="884" t="s">
        <v>13</v>
      </c>
      <c r="BP17" s="86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61"/>
      <c r="B18" s="861"/>
      <c r="C18" s="75">
        <v>2</v>
      </c>
      <c r="D18" s="76" t="s">
        <v>16</v>
      </c>
      <c r="E18" s="373"/>
      <c r="F18" s="373"/>
      <c r="G18" s="373"/>
      <c r="H18" s="330" t="s">
        <v>199</v>
      </c>
      <c r="I18" s="327"/>
      <c r="J18" s="330" t="s">
        <v>205</v>
      </c>
      <c r="K18" s="330" t="s">
        <v>199</v>
      </c>
      <c r="L18" s="678" t="s">
        <v>135</v>
      </c>
      <c r="M18" s="678" t="s">
        <v>135</v>
      </c>
      <c r="N18" s="327"/>
      <c r="O18" s="678" t="s">
        <v>135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333"/>
      <c r="AA18" s="678" t="s">
        <v>135</v>
      </c>
      <c r="AB18" s="678" t="s">
        <v>135</v>
      </c>
      <c r="AC18" s="678" t="s">
        <v>135</v>
      </c>
      <c r="AD18" s="373" t="s">
        <v>330</v>
      </c>
      <c r="AE18" s="327"/>
      <c r="AF18" s="293"/>
      <c r="AG18" s="294"/>
      <c r="AH18" s="294"/>
      <c r="AI18" s="294"/>
      <c r="AJ18" s="833"/>
      <c r="AK18" s="678" t="s">
        <v>135</v>
      </c>
      <c r="AL18" s="678" t="s">
        <v>135</v>
      </c>
      <c r="AM18" s="294"/>
      <c r="AN18" s="678" t="s">
        <v>135</v>
      </c>
      <c r="AO18" s="294"/>
      <c r="AP18" s="293"/>
      <c r="AQ18" s="294"/>
      <c r="AR18" s="293"/>
      <c r="AS18" s="294"/>
      <c r="AT18" s="373" t="s">
        <v>250</v>
      </c>
      <c r="AU18" s="678" t="s">
        <v>135</v>
      </c>
      <c r="AV18" s="678" t="s">
        <v>135</v>
      </c>
      <c r="AW18" s="294"/>
      <c r="AX18" s="293"/>
      <c r="AY18" s="678"/>
      <c r="AZ18" s="678"/>
      <c r="BA18" s="294"/>
      <c r="BB18" s="678"/>
      <c r="BC18" s="294"/>
      <c r="BD18" s="294" t="s">
        <v>292</v>
      </c>
      <c r="BE18" s="678" t="s">
        <v>135</v>
      </c>
      <c r="BF18" s="294"/>
      <c r="BG18" s="661"/>
      <c r="BH18" s="327"/>
      <c r="BI18" s="327"/>
      <c r="BJ18" s="294"/>
      <c r="BK18" s="294"/>
      <c r="BL18" s="678" t="s">
        <v>135</v>
      </c>
      <c r="BM18" s="77" t="s">
        <v>17</v>
      </c>
      <c r="BN18" s="78">
        <v>2</v>
      </c>
      <c r="BO18" s="861"/>
      <c r="BP18" s="86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61"/>
      <c r="B19" s="861"/>
      <c r="C19" s="75">
        <v>3</v>
      </c>
      <c r="D19" s="79" t="s">
        <v>18</v>
      </c>
      <c r="E19" s="294"/>
      <c r="F19" s="294"/>
      <c r="G19" s="294"/>
      <c r="H19" s="294"/>
      <c r="I19" s="294"/>
      <c r="J19" s="294"/>
      <c r="K19" s="328"/>
      <c r="L19" s="354" t="s">
        <v>136</v>
      </c>
      <c r="M19" s="354" t="s">
        <v>136</v>
      </c>
      <c r="N19" s="294"/>
      <c r="O19" s="354" t="s">
        <v>136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136</v>
      </c>
      <c r="AB19" s="354" t="s">
        <v>136</v>
      </c>
      <c r="AC19" s="354" t="s">
        <v>136</v>
      </c>
      <c r="AD19" s="294"/>
      <c r="AE19" s="294"/>
      <c r="AF19" s="294"/>
      <c r="AG19" s="328"/>
      <c r="AH19" s="328"/>
      <c r="AI19" s="328"/>
      <c r="AJ19" s="294"/>
      <c r="AK19" s="354" t="s">
        <v>136</v>
      </c>
      <c r="AL19" s="354" t="s">
        <v>136</v>
      </c>
      <c r="AM19" s="328"/>
      <c r="AN19" s="354" t="s">
        <v>136</v>
      </c>
      <c r="AO19" s="294"/>
      <c r="AP19" s="228"/>
      <c r="AQ19" s="294"/>
      <c r="AR19" s="228"/>
      <c r="AS19" s="322"/>
      <c r="AT19" s="294"/>
      <c r="AU19" s="354" t="s">
        <v>136</v>
      </c>
      <c r="AV19" s="354" t="s">
        <v>136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136</v>
      </c>
      <c r="BF19" s="328"/>
      <c r="BG19" s="328"/>
      <c r="BH19" s="328"/>
      <c r="BI19" s="328"/>
      <c r="BJ19" s="294"/>
      <c r="BK19" s="294"/>
      <c r="BL19" s="354" t="s">
        <v>136</v>
      </c>
      <c r="BM19" s="80" t="s">
        <v>19</v>
      </c>
      <c r="BN19" s="74">
        <v>3</v>
      </c>
      <c r="BO19" s="861"/>
      <c r="BP19" s="86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61"/>
      <c r="B20" s="861"/>
      <c r="C20" s="81">
        <v>4</v>
      </c>
      <c r="D20" s="82" t="s">
        <v>30</v>
      </c>
      <c r="E20" s="227"/>
      <c r="F20" s="227"/>
      <c r="G20" s="227"/>
      <c r="H20" s="323" t="s">
        <v>193</v>
      </c>
      <c r="I20" s="227"/>
      <c r="J20" s="227" t="s">
        <v>103</v>
      </c>
      <c r="K20" s="227" t="s">
        <v>193</v>
      </c>
      <c r="L20" s="679"/>
      <c r="M20" s="679"/>
      <c r="N20" s="323" t="s">
        <v>144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227" t="s">
        <v>325</v>
      </c>
      <c r="AE20" s="323"/>
      <c r="AF20" s="323"/>
      <c r="AG20" s="295"/>
      <c r="AH20" s="295"/>
      <c r="AI20" s="295"/>
      <c r="AJ20" s="227"/>
      <c r="AK20" s="679"/>
      <c r="AL20" s="679"/>
      <c r="AM20" s="227" t="s">
        <v>249</v>
      </c>
      <c r="AN20" s="679"/>
      <c r="AO20" s="323"/>
      <c r="AP20" s="227"/>
      <c r="AQ20" s="295"/>
      <c r="AR20" s="227"/>
      <c r="AS20" s="227"/>
      <c r="AT20" s="295" t="s">
        <v>221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186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61"/>
      <c r="BP20" s="861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61"/>
      <c r="B21" s="871"/>
      <c r="C21" s="85">
        <v>5</v>
      </c>
      <c r="D21" s="86" t="s">
        <v>21</v>
      </c>
      <c r="E21" s="55"/>
      <c r="F21" s="55"/>
      <c r="G21" s="55"/>
      <c r="H21" s="54" t="s">
        <v>194</v>
      </c>
      <c r="I21" s="55"/>
      <c r="J21" s="54" t="s">
        <v>195</v>
      </c>
      <c r="K21" s="54" t="s">
        <v>201</v>
      </c>
      <c r="L21" s="549"/>
      <c r="M21" s="549"/>
      <c r="N21" s="329" t="s">
        <v>211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549"/>
      <c r="AA21" s="549"/>
      <c r="AB21" s="549"/>
      <c r="AC21" s="549"/>
      <c r="AD21" s="55" t="s">
        <v>211</v>
      </c>
      <c r="AE21" s="549"/>
      <c r="AF21" s="549"/>
      <c r="AG21" s="750"/>
      <c r="AH21" s="750"/>
      <c r="AI21" s="750"/>
      <c r="AJ21" s="55"/>
      <c r="AK21" s="549"/>
      <c r="AL21" s="549"/>
      <c r="AM21" s="54" t="s">
        <v>247</v>
      </c>
      <c r="AN21" s="549"/>
      <c r="AO21" s="329"/>
      <c r="AP21" s="55"/>
      <c r="AQ21" s="350"/>
      <c r="AR21" s="55"/>
      <c r="AS21" s="55"/>
      <c r="AT21" s="54" t="s">
        <v>222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187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62"/>
      <c r="BP21" s="86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61"/>
      <c r="B22" s="883" t="s">
        <v>23</v>
      </c>
      <c r="C22" s="88">
        <v>6</v>
      </c>
      <c r="D22" s="76" t="s">
        <v>24</v>
      </c>
      <c r="E22" s="372"/>
      <c r="F22" s="372"/>
      <c r="G22" s="372"/>
      <c r="H22" s="233" t="s">
        <v>143</v>
      </c>
      <c r="I22" s="320"/>
      <c r="J22" s="233" t="s">
        <v>143</v>
      </c>
      <c r="K22" s="233" t="s">
        <v>143</v>
      </c>
      <c r="L22" s="677" t="s">
        <v>134</v>
      </c>
      <c r="M22" s="677" t="s">
        <v>134</v>
      </c>
      <c r="N22" s="320" t="s">
        <v>279</v>
      </c>
      <c r="O22" s="677" t="s">
        <v>134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41" t="s">
        <v>335</v>
      </c>
      <c r="AA22" s="677" t="s">
        <v>134</v>
      </c>
      <c r="AB22" s="677" t="s">
        <v>134</v>
      </c>
      <c r="AC22" s="677" t="s">
        <v>134</v>
      </c>
      <c r="AD22" s="320" t="s">
        <v>331</v>
      </c>
      <c r="AE22" s="320"/>
      <c r="AF22" s="35"/>
      <c r="AG22" s="320"/>
      <c r="AH22" s="320"/>
      <c r="AI22" s="320"/>
      <c r="AJ22" s="372"/>
      <c r="AK22" s="677" t="s">
        <v>134</v>
      </c>
      <c r="AL22" s="677" t="s">
        <v>134</v>
      </c>
      <c r="AM22" s="286" t="s">
        <v>246</v>
      </c>
      <c r="AN22" s="677" t="s">
        <v>134</v>
      </c>
      <c r="AO22" s="660"/>
      <c r="AP22" s="35"/>
      <c r="AQ22" s="286"/>
      <c r="AR22" s="35"/>
      <c r="AS22" s="286"/>
      <c r="AT22" s="286" t="s">
        <v>287</v>
      </c>
      <c r="AU22" s="677" t="s">
        <v>134</v>
      </c>
      <c r="AV22" s="677" t="s">
        <v>134</v>
      </c>
      <c r="AW22" s="286"/>
      <c r="AX22" s="320"/>
      <c r="AY22" s="677"/>
      <c r="AZ22" s="677"/>
      <c r="BA22" s="286"/>
      <c r="BB22" s="677"/>
      <c r="BC22" s="286"/>
      <c r="BD22" s="320" t="s">
        <v>290</v>
      </c>
      <c r="BE22" s="677" t="s">
        <v>134</v>
      </c>
      <c r="BF22" s="660"/>
      <c r="BG22" s="320"/>
      <c r="BH22" s="320"/>
      <c r="BI22" s="320"/>
      <c r="BJ22" s="286"/>
      <c r="BK22" s="286"/>
      <c r="BL22" s="677" t="s">
        <v>134</v>
      </c>
      <c r="BM22" s="77" t="s">
        <v>24</v>
      </c>
      <c r="BN22" s="78">
        <v>6</v>
      </c>
      <c r="BO22" s="911" t="s">
        <v>23</v>
      </c>
      <c r="BP22" s="86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61"/>
      <c r="B23" s="861"/>
      <c r="C23" s="88">
        <v>7</v>
      </c>
      <c r="D23" s="79" t="s">
        <v>25</v>
      </c>
      <c r="E23" s="373"/>
      <c r="F23" s="373"/>
      <c r="G23" s="373"/>
      <c r="H23" s="330" t="s">
        <v>199</v>
      </c>
      <c r="I23" s="327"/>
      <c r="J23" s="330" t="s">
        <v>205</v>
      </c>
      <c r="K23" s="330" t="s">
        <v>199</v>
      </c>
      <c r="L23" s="678" t="s">
        <v>135</v>
      </c>
      <c r="M23" s="678" t="s">
        <v>135</v>
      </c>
      <c r="N23" s="327"/>
      <c r="O23" s="678" t="s">
        <v>135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33" t="s">
        <v>336</v>
      </c>
      <c r="AA23" s="678" t="s">
        <v>135</v>
      </c>
      <c r="AB23" s="678" t="s">
        <v>135</v>
      </c>
      <c r="AC23" s="678" t="s">
        <v>135</v>
      </c>
      <c r="AD23" s="853" t="s">
        <v>332</v>
      </c>
      <c r="AE23" s="327"/>
      <c r="AF23" s="293"/>
      <c r="AG23" s="327"/>
      <c r="AH23" s="327"/>
      <c r="AI23" s="327"/>
      <c r="AJ23" s="833"/>
      <c r="AK23" s="678" t="s">
        <v>135</v>
      </c>
      <c r="AL23" s="678" t="s">
        <v>135</v>
      </c>
      <c r="AM23" s="294"/>
      <c r="AN23" s="678" t="s">
        <v>135</v>
      </c>
      <c r="AO23" s="294"/>
      <c r="AP23" s="293"/>
      <c r="AQ23" s="294"/>
      <c r="AR23" s="293"/>
      <c r="AS23" s="294"/>
      <c r="AT23" s="294" t="s">
        <v>288</v>
      </c>
      <c r="AU23" s="678" t="s">
        <v>135</v>
      </c>
      <c r="AV23" s="678" t="s">
        <v>135</v>
      </c>
      <c r="AW23" s="294"/>
      <c r="AX23" s="327"/>
      <c r="AY23" s="678"/>
      <c r="AZ23" s="678"/>
      <c r="BA23" s="294"/>
      <c r="BB23" s="678"/>
      <c r="BC23" s="294"/>
      <c r="BD23" s="327" t="s">
        <v>256</v>
      </c>
      <c r="BE23" s="678" t="s">
        <v>135</v>
      </c>
      <c r="BF23" s="294"/>
      <c r="BG23" s="327"/>
      <c r="BH23" s="327"/>
      <c r="BI23" s="327"/>
      <c r="BJ23" s="294"/>
      <c r="BK23" s="294"/>
      <c r="BL23" s="678" t="s">
        <v>135</v>
      </c>
      <c r="BM23" s="80" t="s">
        <v>25</v>
      </c>
      <c r="BN23" s="74">
        <v>7</v>
      </c>
      <c r="BO23" s="861"/>
      <c r="BP23" s="86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61"/>
      <c r="B24" s="861"/>
      <c r="C24" s="88">
        <v>8</v>
      </c>
      <c r="D24" s="76" t="s">
        <v>26</v>
      </c>
      <c r="E24" s="294"/>
      <c r="F24" s="294"/>
      <c r="G24" s="294"/>
      <c r="H24" s="294"/>
      <c r="I24" s="294"/>
      <c r="J24" s="294"/>
      <c r="K24" s="328"/>
      <c r="L24" s="354" t="s">
        <v>136</v>
      </c>
      <c r="M24" s="354" t="s">
        <v>136</v>
      </c>
      <c r="N24" s="294"/>
      <c r="O24" s="354" t="s">
        <v>136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136</v>
      </c>
      <c r="AB24" s="354" t="s">
        <v>136</v>
      </c>
      <c r="AC24" s="354" t="s">
        <v>136</v>
      </c>
      <c r="AD24" s="294"/>
      <c r="AE24" s="294"/>
      <c r="AF24" s="294"/>
      <c r="AG24" s="328"/>
      <c r="AH24" s="328"/>
      <c r="AI24" s="328"/>
      <c r="AJ24" s="294"/>
      <c r="AK24" s="354" t="s">
        <v>136</v>
      </c>
      <c r="AL24" s="354" t="s">
        <v>136</v>
      </c>
      <c r="AM24" s="328"/>
      <c r="AN24" s="354" t="s">
        <v>136</v>
      </c>
      <c r="AO24" s="294"/>
      <c r="AP24" s="228"/>
      <c r="AQ24" s="294"/>
      <c r="AR24" s="228"/>
      <c r="AS24" s="294"/>
      <c r="AT24" s="294"/>
      <c r="AU24" s="354" t="s">
        <v>136</v>
      </c>
      <c r="AV24" s="354" t="s">
        <v>136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136</v>
      </c>
      <c r="BF24" s="328"/>
      <c r="BG24" s="328"/>
      <c r="BH24" s="328"/>
      <c r="BI24" s="328"/>
      <c r="BJ24" s="294"/>
      <c r="BK24" s="294"/>
      <c r="BL24" s="354" t="s">
        <v>136</v>
      </c>
      <c r="BM24" s="77" t="s">
        <v>26</v>
      </c>
      <c r="BN24" s="78">
        <v>8</v>
      </c>
      <c r="BO24" s="861"/>
      <c r="BP24" s="86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61"/>
      <c r="B25" s="861"/>
      <c r="C25" s="89">
        <v>9</v>
      </c>
      <c r="D25" s="90" t="s">
        <v>27</v>
      </c>
      <c r="E25" s="227"/>
      <c r="F25" s="227"/>
      <c r="G25" s="227"/>
      <c r="H25" s="323" t="s">
        <v>193</v>
      </c>
      <c r="I25" s="227"/>
      <c r="J25" s="227" t="s">
        <v>103</v>
      </c>
      <c r="K25" s="227" t="s">
        <v>193</v>
      </c>
      <c r="L25" s="679"/>
      <c r="M25" s="679"/>
      <c r="N25" s="323" t="s">
        <v>144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323" t="s">
        <v>316</v>
      </c>
      <c r="AA25" s="679"/>
      <c r="AB25" s="679"/>
      <c r="AC25" s="679"/>
      <c r="AD25" s="323" t="s">
        <v>242</v>
      </c>
      <c r="AE25" s="323"/>
      <c r="AF25" s="323"/>
      <c r="AG25" s="323"/>
      <c r="AH25" s="323"/>
      <c r="AI25" s="323"/>
      <c r="AJ25" s="227"/>
      <c r="AK25" s="679"/>
      <c r="AL25" s="679"/>
      <c r="AM25" s="227" t="s">
        <v>249</v>
      </c>
      <c r="AN25" s="679"/>
      <c r="AO25" s="323"/>
      <c r="AP25" s="227"/>
      <c r="AQ25" s="295"/>
      <c r="AR25" s="227"/>
      <c r="AS25" s="227"/>
      <c r="AT25" s="295" t="s">
        <v>218</v>
      </c>
      <c r="AU25" s="679"/>
      <c r="AV25" s="679"/>
      <c r="AW25" s="295"/>
      <c r="AX25" s="323"/>
      <c r="AY25" s="679"/>
      <c r="AZ25" s="679"/>
      <c r="BA25" s="295"/>
      <c r="BB25" s="679"/>
      <c r="BC25" s="295"/>
      <c r="BD25" s="323" t="s">
        <v>286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61"/>
      <c r="BP25" s="861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2"/>
      <c r="B26" s="862"/>
      <c r="C26" s="88">
        <v>10</v>
      </c>
      <c r="D26" s="76" t="s">
        <v>28</v>
      </c>
      <c r="E26" s="55"/>
      <c r="F26" s="55"/>
      <c r="G26" s="55"/>
      <c r="H26" s="54" t="s">
        <v>194</v>
      </c>
      <c r="I26" s="55"/>
      <c r="J26" s="54" t="s">
        <v>195</v>
      </c>
      <c r="K26" s="54" t="s">
        <v>201</v>
      </c>
      <c r="L26" s="55"/>
      <c r="M26" s="54"/>
      <c r="N26" s="329" t="s">
        <v>211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49" t="s">
        <v>334</v>
      </c>
      <c r="AA26" s="54"/>
      <c r="AB26" s="54"/>
      <c r="AC26" s="54"/>
      <c r="AD26" s="549" t="s">
        <v>321</v>
      </c>
      <c r="AE26" s="549"/>
      <c r="AF26" s="549"/>
      <c r="AG26" s="750"/>
      <c r="AH26" s="750"/>
      <c r="AI26" s="750"/>
      <c r="AJ26" s="55"/>
      <c r="AK26" s="55"/>
      <c r="AL26" s="55"/>
      <c r="AM26" s="54" t="s">
        <v>247</v>
      </c>
      <c r="AN26" s="55"/>
      <c r="AO26" s="329"/>
      <c r="AP26" s="55"/>
      <c r="AQ26" s="350"/>
      <c r="AR26" s="55"/>
      <c r="AS26" s="55"/>
      <c r="AT26" s="54" t="s">
        <v>289</v>
      </c>
      <c r="AU26" s="54"/>
      <c r="AV26" s="549"/>
      <c r="AW26" s="350"/>
      <c r="AX26" s="549"/>
      <c r="AY26" s="549"/>
      <c r="AZ26" s="549"/>
      <c r="BA26" s="54"/>
      <c r="BB26" s="549"/>
      <c r="BC26" s="350"/>
      <c r="BD26" s="832" t="s">
        <v>185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86"/>
      <c r="BP26" s="86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30" t="s">
        <v>31</v>
      </c>
      <c r="B27" s="857" t="s">
        <v>11</v>
      </c>
      <c r="C27" s="859"/>
      <c r="D27" s="859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2" t="s">
        <v>7</v>
      </c>
      <c r="BN27" s="873"/>
      <c r="BO27" s="874"/>
      <c r="BP27" s="87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61"/>
      <c r="B28" s="860" t="s">
        <v>13</v>
      </c>
      <c r="C28" s="95">
        <v>1</v>
      </c>
      <c r="D28" s="96" t="s">
        <v>14</v>
      </c>
      <c r="E28" s="320"/>
      <c r="F28" s="372"/>
      <c r="G28" s="372"/>
      <c r="H28" s="233" t="s">
        <v>143</v>
      </c>
      <c r="I28" s="233"/>
      <c r="J28" s="372" t="s">
        <v>266</v>
      </c>
      <c r="K28" s="233"/>
      <c r="L28" s="233"/>
      <c r="M28" s="320" t="s">
        <v>191</v>
      </c>
      <c r="N28" s="372" t="s">
        <v>280</v>
      </c>
      <c r="O28" s="286"/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372" t="s">
        <v>294</v>
      </c>
      <c r="AA28" s="372" t="s">
        <v>320</v>
      </c>
      <c r="AB28" s="372"/>
      <c r="AC28" s="286" t="s">
        <v>239</v>
      </c>
      <c r="AD28" s="372" t="s">
        <v>326</v>
      </c>
      <c r="AE28" s="320"/>
      <c r="AF28" s="320"/>
      <c r="AG28" s="320"/>
      <c r="AH28" s="320"/>
      <c r="AI28" s="320"/>
      <c r="AJ28" s="233"/>
      <c r="AK28" s="372" t="s">
        <v>139</v>
      </c>
      <c r="AL28" s="35" t="s">
        <v>215</v>
      </c>
      <c r="AM28" s="372" t="s">
        <v>303</v>
      </c>
      <c r="AN28" s="834" t="s">
        <v>248</v>
      </c>
      <c r="AO28" s="660"/>
      <c r="AP28" s="286"/>
      <c r="AQ28" s="286"/>
      <c r="AR28" s="35"/>
      <c r="AS28" s="286"/>
      <c r="AT28" s="372" t="s">
        <v>254</v>
      </c>
      <c r="AU28" s="290" t="s">
        <v>223</v>
      </c>
      <c r="AV28" s="286"/>
      <c r="AW28" s="286"/>
      <c r="AX28" s="35"/>
      <c r="AY28" s="286"/>
      <c r="AZ28" s="286"/>
      <c r="BA28" s="286"/>
      <c r="BB28" s="286"/>
      <c r="BC28" s="286"/>
      <c r="BD28" s="320" t="s">
        <v>290</v>
      </c>
      <c r="BE28" s="372"/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8" t="s">
        <v>13</v>
      </c>
      <c r="BP28" s="86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61"/>
      <c r="B29" s="861"/>
      <c r="C29" s="99">
        <v>3</v>
      </c>
      <c r="D29" s="100" t="s">
        <v>16</v>
      </c>
      <c r="E29" s="327"/>
      <c r="F29" s="373"/>
      <c r="G29" s="373"/>
      <c r="H29" s="330" t="s">
        <v>205</v>
      </c>
      <c r="I29" s="330"/>
      <c r="J29" s="373" t="s">
        <v>196</v>
      </c>
      <c r="K29" s="330"/>
      <c r="L29" s="330"/>
      <c r="M29" s="327" t="s">
        <v>192</v>
      </c>
      <c r="N29" s="373" t="s">
        <v>281</v>
      </c>
      <c r="O29" s="294"/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373" t="s">
        <v>295</v>
      </c>
      <c r="AA29" s="373"/>
      <c r="AB29" s="373"/>
      <c r="AC29" s="294" t="s">
        <v>240</v>
      </c>
      <c r="AD29" s="373" t="s">
        <v>327</v>
      </c>
      <c r="AE29" s="327"/>
      <c r="AF29" s="327"/>
      <c r="AG29" s="327"/>
      <c r="AH29" s="327"/>
      <c r="AI29" s="327"/>
      <c r="AJ29" s="330"/>
      <c r="AK29" s="833" t="s">
        <v>213</v>
      </c>
      <c r="AL29" s="293"/>
      <c r="AM29" s="373" t="s">
        <v>304</v>
      </c>
      <c r="AN29" s="373"/>
      <c r="AO29" s="294"/>
      <c r="AP29" s="294"/>
      <c r="AQ29" s="294"/>
      <c r="AR29" s="293"/>
      <c r="AS29" s="294"/>
      <c r="AT29" s="373" t="s">
        <v>250</v>
      </c>
      <c r="AU29" s="291" t="s">
        <v>224</v>
      </c>
      <c r="AV29" s="294"/>
      <c r="AW29" s="294"/>
      <c r="AX29" s="293"/>
      <c r="AY29" s="294"/>
      <c r="AZ29" s="294"/>
      <c r="BA29" s="294"/>
      <c r="BB29" s="294"/>
      <c r="BC29" s="294"/>
      <c r="BD29" s="327" t="s">
        <v>256</v>
      </c>
      <c r="BE29" s="373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61"/>
      <c r="BP29" s="86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61"/>
      <c r="B30" s="861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94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4"/>
      <c r="AL30" s="228"/>
      <c r="AM30" s="294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61"/>
      <c r="BP30" s="86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61"/>
      <c r="B31" s="861"/>
      <c r="C31" s="106">
        <v>4</v>
      </c>
      <c r="D31" s="107" t="s">
        <v>30</v>
      </c>
      <c r="E31" s="323"/>
      <c r="F31" s="227"/>
      <c r="G31" s="227"/>
      <c r="H31" s="323" t="s">
        <v>243</v>
      </c>
      <c r="I31" s="227"/>
      <c r="J31" s="323" t="s">
        <v>189</v>
      </c>
      <c r="K31" s="227"/>
      <c r="L31" s="227"/>
      <c r="M31" s="227" t="s">
        <v>193</v>
      </c>
      <c r="N31" s="235" t="s">
        <v>282</v>
      </c>
      <c r="O31" s="323"/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 t="s">
        <v>236</v>
      </c>
      <c r="AA31" s="227" t="s">
        <v>318</v>
      </c>
      <c r="AB31" s="227"/>
      <c r="AC31" s="295" t="s">
        <v>316</v>
      </c>
      <c r="AD31" s="227" t="s">
        <v>325</v>
      </c>
      <c r="AE31" s="323"/>
      <c r="AF31" s="323"/>
      <c r="AG31" s="323"/>
      <c r="AH31" s="323"/>
      <c r="AI31" s="323"/>
      <c r="AJ31" s="235"/>
      <c r="AK31" s="227" t="s">
        <v>131</v>
      </c>
      <c r="AL31" s="227" t="s">
        <v>216</v>
      </c>
      <c r="AM31" s="227" t="s">
        <v>249</v>
      </c>
      <c r="AN31" s="227" t="s">
        <v>227</v>
      </c>
      <c r="AO31" s="323"/>
      <c r="AP31" s="295"/>
      <c r="AQ31" s="295"/>
      <c r="AR31" s="227"/>
      <c r="AS31" s="227"/>
      <c r="AT31" s="295" t="s">
        <v>221</v>
      </c>
      <c r="AU31" s="295" t="s">
        <v>221</v>
      </c>
      <c r="AV31" s="295"/>
      <c r="AW31" s="295"/>
      <c r="AX31" s="227"/>
      <c r="AY31" s="295"/>
      <c r="AZ31" s="295"/>
      <c r="BA31" s="344"/>
      <c r="BB31" s="344"/>
      <c r="BC31" s="295"/>
      <c r="BD31" s="323" t="s">
        <v>186</v>
      </c>
      <c r="BE31" s="227"/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61"/>
      <c r="BP31" s="861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61"/>
      <c r="B32" s="871"/>
      <c r="C32" s="110">
        <v>5</v>
      </c>
      <c r="D32" s="111" t="s">
        <v>21</v>
      </c>
      <c r="E32" s="236"/>
      <c r="F32" s="55"/>
      <c r="G32" s="55"/>
      <c r="H32" s="54" t="s">
        <v>244</v>
      </c>
      <c r="I32" s="55"/>
      <c r="J32" s="288" t="s">
        <v>275</v>
      </c>
      <c r="K32" s="54"/>
      <c r="L32" s="54"/>
      <c r="M32" s="55" t="s">
        <v>181</v>
      </c>
      <c r="N32" s="55" t="s">
        <v>283</v>
      </c>
      <c r="O32" s="329"/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55" t="s">
        <v>241</v>
      </c>
      <c r="AA32" s="55" t="s">
        <v>321</v>
      </c>
      <c r="AB32" s="55"/>
      <c r="AC32" s="54" t="s">
        <v>182</v>
      </c>
      <c r="AD32" s="55" t="s">
        <v>328</v>
      </c>
      <c r="AE32" s="549"/>
      <c r="AF32" s="549"/>
      <c r="AG32" s="750"/>
      <c r="AH32" s="750"/>
      <c r="AI32" s="750"/>
      <c r="AJ32" s="236"/>
      <c r="AK32" s="55" t="s">
        <v>127</v>
      </c>
      <c r="AL32" s="55" t="s">
        <v>264</v>
      </c>
      <c r="AM32" s="55" t="s">
        <v>247</v>
      </c>
      <c r="AN32" s="55" t="s">
        <v>228</v>
      </c>
      <c r="AO32" s="329"/>
      <c r="AP32" s="54"/>
      <c r="AQ32" s="350"/>
      <c r="AR32" s="55"/>
      <c r="AS32" s="55"/>
      <c r="AT32" s="54" t="s">
        <v>222</v>
      </c>
      <c r="AU32" s="54" t="s">
        <v>226</v>
      </c>
      <c r="AV32" s="54"/>
      <c r="AW32" s="54"/>
      <c r="AX32" s="55"/>
      <c r="AY32" s="54"/>
      <c r="AZ32" s="54"/>
      <c r="BA32" s="54"/>
      <c r="BB32" s="54"/>
      <c r="BC32" s="54"/>
      <c r="BD32" s="832" t="s">
        <v>185</v>
      </c>
      <c r="BE32" s="55"/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62"/>
      <c r="BP32" s="86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61"/>
      <c r="B33" s="930" t="s">
        <v>23</v>
      </c>
      <c r="C33" s="99">
        <v>6</v>
      </c>
      <c r="D33" s="100" t="s">
        <v>24</v>
      </c>
      <c r="E33" s="233"/>
      <c r="F33" s="372"/>
      <c r="G33" s="320"/>
      <c r="H33" s="233" t="s">
        <v>143</v>
      </c>
      <c r="I33" s="233" t="s">
        <v>143</v>
      </c>
      <c r="J33" s="320" t="s">
        <v>202</v>
      </c>
      <c r="K33" s="320" t="s">
        <v>197</v>
      </c>
      <c r="L33" s="233"/>
      <c r="M33" s="320" t="s">
        <v>191</v>
      </c>
      <c r="N33" s="372" t="s">
        <v>280</v>
      </c>
      <c r="O33" s="286" t="s">
        <v>232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341" t="s">
        <v>335</v>
      </c>
      <c r="AA33" s="286" t="s">
        <v>317</v>
      </c>
      <c r="AB33" s="372" t="s">
        <v>313</v>
      </c>
      <c r="AC33" s="286" t="s">
        <v>239</v>
      </c>
      <c r="AD33" s="372" t="s">
        <v>326</v>
      </c>
      <c r="AE33" s="320"/>
      <c r="AF33" s="338"/>
      <c r="AG33" s="320"/>
      <c r="AH33" s="320"/>
      <c r="AI33" s="320"/>
      <c r="AJ33" s="233"/>
      <c r="AK33" s="372" t="s">
        <v>139</v>
      </c>
      <c r="AL33" s="35" t="s">
        <v>215</v>
      </c>
      <c r="AM33" s="372" t="s">
        <v>303</v>
      </c>
      <c r="AN33" s="834" t="s">
        <v>248</v>
      </c>
      <c r="AO33" s="290"/>
      <c r="AP33" s="286"/>
      <c r="AQ33" s="286"/>
      <c r="AR33" s="35"/>
      <c r="AS33" s="286"/>
      <c r="AT33" s="372"/>
      <c r="AU33" s="290" t="s">
        <v>223</v>
      </c>
      <c r="AV33" s="372"/>
      <c r="AW33" s="286"/>
      <c r="AX33" s="35"/>
      <c r="AY33" s="320"/>
      <c r="AZ33" s="320"/>
      <c r="BA33" s="286" t="s">
        <v>223</v>
      </c>
      <c r="BB33" s="320"/>
      <c r="BC33" s="286"/>
      <c r="BD33" s="320" t="s">
        <v>290</v>
      </c>
      <c r="BE33" s="372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79" t="s">
        <v>23</v>
      </c>
      <c r="BP33" s="86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61"/>
      <c r="B34" s="861"/>
      <c r="C34" s="103">
        <v>7</v>
      </c>
      <c r="D34" s="104" t="s">
        <v>25</v>
      </c>
      <c r="E34" s="234"/>
      <c r="F34" s="373"/>
      <c r="G34" s="327"/>
      <c r="H34" s="330" t="s">
        <v>205</v>
      </c>
      <c r="I34" s="330" t="s">
        <v>199</v>
      </c>
      <c r="J34" s="321" t="s">
        <v>203</v>
      </c>
      <c r="K34" s="327" t="s">
        <v>198</v>
      </c>
      <c r="L34" s="330"/>
      <c r="M34" s="327" t="s">
        <v>192</v>
      </c>
      <c r="N34" s="373" t="s">
        <v>281</v>
      </c>
      <c r="O34" s="294" t="s">
        <v>233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333" t="s">
        <v>336</v>
      </c>
      <c r="AA34" s="294"/>
      <c r="AB34" s="373" t="s">
        <v>314</v>
      </c>
      <c r="AC34" s="294" t="s">
        <v>240</v>
      </c>
      <c r="AD34" s="373" t="s">
        <v>327</v>
      </c>
      <c r="AE34" s="327"/>
      <c r="AF34" s="327"/>
      <c r="AG34" s="327"/>
      <c r="AH34" s="327"/>
      <c r="AI34" s="327"/>
      <c r="AJ34" s="330"/>
      <c r="AK34" s="833" t="s">
        <v>213</v>
      </c>
      <c r="AL34" s="293"/>
      <c r="AM34" s="373" t="s">
        <v>304</v>
      </c>
      <c r="AN34" s="373"/>
      <c r="AO34" s="291"/>
      <c r="AP34" s="294"/>
      <c r="AQ34" s="294"/>
      <c r="AR34" s="293"/>
      <c r="AS34" s="294"/>
      <c r="AT34" s="373"/>
      <c r="AU34" s="291" t="s">
        <v>224</v>
      </c>
      <c r="AV34" s="373"/>
      <c r="AW34" s="294"/>
      <c r="AX34" s="293"/>
      <c r="AY34" s="327"/>
      <c r="AZ34" s="327"/>
      <c r="BA34" s="294" t="s">
        <v>224</v>
      </c>
      <c r="BB34" s="327"/>
      <c r="BC34" s="294"/>
      <c r="BD34" s="327" t="s">
        <v>256</v>
      </c>
      <c r="BE34" s="373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61"/>
      <c r="BP34" s="86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61"/>
      <c r="B35" s="861"/>
      <c r="C35" s="99">
        <v>8</v>
      </c>
      <c r="D35" s="100" t="s">
        <v>26</v>
      </c>
      <c r="E35" s="294"/>
      <c r="F35" s="294"/>
      <c r="G35" s="328"/>
      <c r="H35" s="294"/>
      <c r="I35" s="294"/>
      <c r="J35" s="294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4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61"/>
      <c r="BP35" s="86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61"/>
      <c r="B36" s="861"/>
      <c r="C36" s="113">
        <v>9</v>
      </c>
      <c r="D36" s="114" t="s">
        <v>27</v>
      </c>
      <c r="E36" s="235"/>
      <c r="F36" s="227"/>
      <c r="G36" s="323"/>
      <c r="H36" s="323" t="s">
        <v>243</v>
      </c>
      <c r="I36" s="323" t="s">
        <v>103</v>
      </c>
      <c r="J36" s="227" t="s">
        <v>293</v>
      </c>
      <c r="K36" s="227" t="s">
        <v>184</v>
      </c>
      <c r="L36" s="227"/>
      <c r="M36" s="227" t="s">
        <v>193</v>
      </c>
      <c r="N36" s="235" t="s">
        <v>282</v>
      </c>
      <c r="O36" s="323" t="s">
        <v>144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 t="s">
        <v>316</v>
      </c>
      <c r="AA36" s="227" t="s">
        <v>318</v>
      </c>
      <c r="AB36" s="227" t="s">
        <v>235</v>
      </c>
      <c r="AC36" s="295" t="s">
        <v>316</v>
      </c>
      <c r="AD36" s="227" t="s">
        <v>325</v>
      </c>
      <c r="AE36" s="323"/>
      <c r="AF36" s="323"/>
      <c r="AG36" s="323"/>
      <c r="AH36" s="323"/>
      <c r="AI36" s="295"/>
      <c r="AJ36" s="235"/>
      <c r="AK36" s="227" t="s">
        <v>131</v>
      </c>
      <c r="AL36" s="227" t="s">
        <v>216</v>
      </c>
      <c r="AM36" s="227" t="s">
        <v>249</v>
      </c>
      <c r="AN36" s="227" t="s">
        <v>227</v>
      </c>
      <c r="AO36" s="323"/>
      <c r="AP36" s="295"/>
      <c r="AQ36" s="295"/>
      <c r="AR36" s="227"/>
      <c r="AS36" s="227"/>
      <c r="AT36" s="227"/>
      <c r="AU36" s="295" t="s">
        <v>221</v>
      </c>
      <c r="AV36" s="295"/>
      <c r="AW36" s="295"/>
      <c r="AX36" s="227"/>
      <c r="AY36" s="323"/>
      <c r="AZ36" s="323"/>
      <c r="BA36" s="295" t="s">
        <v>218</v>
      </c>
      <c r="BB36" s="323"/>
      <c r="BC36" s="295"/>
      <c r="BD36" s="323" t="s">
        <v>286</v>
      </c>
      <c r="BE36" s="227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61"/>
      <c r="BP36" s="861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2"/>
      <c r="B37" s="862"/>
      <c r="C37" s="119">
        <v>10</v>
      </c>
      <c r="D37" s="100" t="s">
        <v>28</v>
      </c>
      <c r="E37" s="236"/>
      <c r="F37" s="55"/>
      <c r="G37" s="236"/>
      <c r="H37" s="54" t="s">
        <v>244</v>
      </c>
      <c r="I37" s="54" t="s">
        <v>200</v>
      </c>
      <c r="J37" s="55" t="s">
        <v>268</v>
      </c>
      <c r="K37" s="54" t="s">
        <v>204</v>
      </c>
      <c r="L37" s="54"/>
      <c r="M37" s="55" t="s">
        <v>181</v>
      </c>
      <c r="N37" s="55" t="s">
        <v>283</v>
      </c>
      <c r="O37" s="329" t="s">
        <v>234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549" t="s">
        <v>334</v>
      </c>
      <c r="AA37" s="296" t="s">
        <v>319</v>
      </c>
      <c r="AB37" s="55" t="s">
        <v>315</v>
      </c>
      <c r="AC37" s="54" t="s">
        <v>182</v>
      </c>
      <c r="AD37" s="55" t="s">
        <v>328</v>
      </c>
      <c r="AE37" s="549"/>
      <c r="AF37" s="549"/>
      <c r="AG37" s="750"/>
      <c r="AH37" s="750"/>
      <c r="AI37" s="750"/>
      <c r="AJ37" s="236"/>
      <c r="AK37" s="55" t="s">
        <v>127</v>
      </c>
      <c r="AL37" s="55" t="s">
        <v>264</v>
      </c>
      <c r="AM37" s="55" t="s">
        <v>247</v>
      </c>
      <c r="AN37" s="55" t="s">
        <v>228</v>
      </c>
      <c r="AO37" s="329"/>
      <c r="AP37" s="54"/>
      <c r="AQ37" s="350"/>
      <c r="AR37" s="55"/>
      <c r="AS37" s="55"/>
      <c r="AT37" s="55"/>
      <c r="AU37" s="54" t="s">
        <v>226</v>
      </c>
      <c r="AV37" s="54"/>
      <c r="AW37" s="54"/>
      <c r="AX37" s="55"/>
      <c r="AY37" s="549"/>
      <c r="AZ37" s="549"/>
      <c r="BA37" s="54" t="s">
        <v>212</v>
      </c>
      <c r="BB37" s="549"/>
      <c r="BC37" s="54"/>
      <c r="BD37" s="832" t="s">
        <v>185</v>
      </c>
      <c r="BE37" s="55"/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62"/>
      <c r="BP37" s="86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4" t="s">
        <v>32</v>
      </c>
      <c r="B38" s="857" t="s">
        <v>11</v>
      </c>
      <c r="C38" s="859"/>
      <c r="D38" s="859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2"/>
      <c r="BN38" s="873"/>
      <c r="BO38" s="874"/>
      <c r="BP38" s="92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5"/>
      <c r="B39" s="860" t="s">
        <v>13</v>
      </c>
      <c r="C39" s="121">
        <v>1</v>
      </c>
      <c r="D39" s="122" t="s">
        <v>14</v>
      </c>
      <c r="E39" s="372"/>
      <c r="F39" s="372"/>
      <c r="G39" s="372"/>
      <c r="H39" s="233" t="s">
        <v>143</v>
      </c>
      <c r="I39" s="320" t="s">
        <v>277</v>
      </c>
      <c r="J39" s="233"/>
      <c r="K39" s="233" t="s">
        <v>143</v>
      </c>
      <c r="L39" s="677" t="s">
        <v>134</v>
      </c>
      <c r="M39" s="677" t="s">
        <v>134</v>
      </c>
      <c r="N39" s="372" t="s">
        <v>284</v>
      </c>
      <c r="O39" s="677" t="s">
        <v>134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72"/>
      <c r="AA39" s="677" t="s">
        <v>134</v>
      </c>
      <c r="AB39" s="677" t="s">
        <v>134</v>
      </c>
      <c r="AC39" s="677" t="s">
        <v>134</v>
      </c>
      <c r="AD39" s="372" t="s">
        <v>326</v>
      </c>
      <c r="AE39" s="320"/>
      <c r="AF39" s="286"/>
      <c r="AG39" s="286"/>
      <c r="AH39" s="286"/>
      <c r="AI39" s="286"/>
      <c r="AJ39" s="233" t="s">
        <v>258</v>
      </c>
      <c r="AK39" s="677" t="s">
        <v>134</v>
      </c>
      <c r="AL39" s="677" t="s">
        <v>134</v>
      </c>
      <c r="AM39" s="286" t="s">
        <v>307</v>
      </c>
      <c r="AN39" s="677" t="s">
        <v>134</v>
      </c>
      <c r="AO39" s="372"/>
      <c r="AP39" s="372"/>
      <c r="AQ39" s="372"/>
      <c r="AR39" s="372"/>
      <c r="AS39" s="372"/>
      <c r="AT39" s="286" t="s">
        <v>217</v>
      </c>
      <c r="AU39" s="677" t="s">
        <v>134</v>
      </c>
      <c r="AV39" s="677" t="s">
        <v>134</v>
      </c>
      <c r="AW39" s="372"/>
      <c r="AX39" s="372"/>
      <c r="AY39" s="372"/>
      <c r="AZ39" s="372"/>
      <c r="BA39" s="372"/>
      <c r="BB39" s="372"/>
      <c r="BC39" s="372"/>
      <c r="BD39" s="372"/>
      <c r="BE39" s="677" t="s">
        <v>134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25" t="s">
        <v>13</v>
      </c>
      <c r="BP39" s="86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5"/>
      <c r="B40" s="861"/>
      <c r="C40" s="125">
        <v>2</v>
      </c>
      <c r="D40" s="126" t="s">
        <v>16</v>
      </c>
      <c r="E40" s="373"/>
      <c r="F40" s="373"/>
      <c r="G40" s="373"/>
      <c r="H40" s="330" t="s">
        <v>205</v>
      </c>
      <c r="I40" s="327" t="s">
        <v>276</v>
      </c>
      <c r="J40" s="330"/>
      <c r="K40" s="330" t="s">
        <v>205</v>
      </c>
      <c r="L40" s="678" t="s">
        <v>135</v>
      </c>
      <c r="M40" s="678" t="s">
        <v>135</v>
      </c>
      <c r="N40" s="373" t="s">
        <v>285</v>
      </c>
      <c r="O40" s="678" t="s">
        <v>135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73"/>
      <c r="AA40" s="678" t="s">
        <v>135</v>
      </c>
      <c r="AB40" s="678" t="s">
        <v>135</v>
      </c>
      <c r="AC40" s="678" t="s">
        <v>135</v>
      </c>
      <c r="AD40" s="373" t="s">
        <v>327</v>
      </c>
      <c r="AE40" s="327"/>
      <c r="AF40" s="294"/>
      <c r="AG40" s="294"/>
      <c r="AH40" s="294"/>
      <c r="AI40" s="294"/>
      <c r="AJ40" s="330" t="s">
        <v>259</v>
      </c>
      <c r="AK40" s="678" t="s">
        <v>135</v>
      </c>
      <c r="AL40" s="678" t="s">
        <v>135</v>
      </c>
      <c r="AM40" s="294"/>
      <c r="AN40" s="678" t="s">
        <v>135</v>
      </c>
      <c r="AO40" s="373"/>
      <c r="AP40" s="373"/>
      <c r="AQ40" s="373"/>
      <c r="AR40" s="373"/>
      <c r="AS40" s="373"/>
      <c r="AT40" s="294"/>
      <c r="AU40" s="678" t="s">
        <v>135</v>
      </c>
      <c r="AV40" s="678" t="s">
        <v>135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135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61"/>
      <c r="BP40" s="86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5"/>
      <c r="B41" s="861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136</v>
      </c>
      <c r="M41" s="354" t="s">
        <v>136</v>
      </c>
      <c r="N41" s="294"/>
      <c r="O41" s="354" t="s">
        <v>136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136</v>
      </c>
      <c r="AB41" s="354" t="s">
        <v>136</v>
      </c>
      <c r="AC41" s="354" t="s">
        <v>136</v>
      </c>
      <c r="AD41" s="294"/>
      <c r="AE41" s="294"/>
      <c r="AF41" s="328"/>
      <c r="AG41" s="328"/>
      <c r="AH41" s="328"/>
      <c r="AI41" s="328"/>
      <c r="AJ41" s="294"/>
      <c r="AK41" s="354" t="s">
        <v>136</v>
      </c>
      <c r="AL41" s="354" t="s">
        <v>136</v>
      </c>
      <c r="AM41" s="294"/>
      <c r="AN41" s="354" t="s">
        <v>136</v>
      </c>
      <c r="AO41" s="294"/>
      <c r="AP41" s="294"/>
      <c r="AQ41" s="294"/>
      <c r="AR41" s="294"/>
      <c r="AS41" s="294"/>
      <c r="AT41" s="294"/>
      <c r="AU41" s="354" t="s">
        <v>136</v>
      </c>
      <c r="AV41" s="354" t="s">
        <v>136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136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61"/>
      <c r="BP41" s="86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5"/>
      <c r="B42" s="861"/>
      <c r="C42" s="133">
        <v>4</v>
      </c>
      <c r="D42" s="134" t="s">
        <v>30</v>
      </c>
      <c r="E42" s="227"/>
      <c r="F42" s="227"/>
      <c r="G42" s="227"/>
      <c r="H42" s="323" t="s">
        <v>243</v>
      </c>
      <c r="I42" s="227" t="s">
        <v>193</v>
      </c>
      <c r="J42" s="227"/>
      <c r="K42" s="227" t="s">
        <v>103</v>
      </c>
      <c r="L42" s="679"/>
      <c r="M42" s="679"/>
      <c r="N42" s="227" t="s">
        <v>144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227"/>
      <c r="AA42" s="679"/>
      <c r="AB42" s="679"/>
      <c r="AC42" s="679"/>
      <c r="AD42" s="227" t="s">
        <v>325</v>
      </c>
      <c r="AE42" s="323"/>
      <c r="AF42" s="295"/>
      <c r="AG42" s="295"/>
      <c r="AH42" s="295"/>
      <c r="AI42" s="295"/>
      <c r="AJ42" s="235" t="s">
        <v>131</v>
      </c>
      <c r="AK42" s="679"/>
      <c r="AL42" s="679"/>
      <c r="AM42" s="227" t="s">
        <v>249</v>
      </c>
      <c r="AN42" s="679"/>
      <c r="AO42" s="227"/>
      <c r="AP42" s="227"/>
      <c r="AQ42" s="227"/>
      <c r="AR42" s="227"/>
      <c r="AS42" s="227"/>
      <c r="AT42" s="227" t="s">
        <v>225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/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61"/>
      <c r="BP42" s="869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5"/>
      <c r="B43" s="871"/>
      <c r="C43" s="137">
        <v>5</v>
      </c>
      <c r="D43" s="138" t="s">
        <v>21</v>
      </c>
      <c r="E43" s="55"/>
      <c r="F43" s="55"/>
      <c r="G43" s="55"/>
      <c r="H43" s="54" t="s">
        <v>244</v>
      </c>
      <c r="I43" s="55" t="s">
        <v>200</v>
      </c>
      <c r="J43" s="55"/>
      <c r="K43" s="55" t="s">
        <v>195</v>
      </c>
      <c r="L43" s="549"/>
      <c r="M43" s="549"/>
      <c r="N43" s="55" t="s">
        <v>211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5"/>
      <c r="AA43" s="549"/>
      <c r="AB43" s="549"/>
      <c r="AC43" s="549"/>
      <c r="AD43" s="55" t="s">
        <v>328</v>
      </c>
      <c r="AE43" s="549"/>
      <c r="AF43" s="549"/>
      <c r="AG43" s="750"/>
      <c r="AH43" s="750"/>
      <c r="AI43" s="750"/>
      <c r="AJ43" s="236" t="s">
        <v>264</v>
      </c>
      <c r="AK43" s="549"/>
      <c r="AL43" s="549"/>
      <c r="AM43" s="54" t="s">
        <v>308</v>
      </c>
      <c r="AN43" s="549"/>
      <c r="AO43" s="55"/>
      <c r="AP43" s="55"/>
      <c r="AQ43" s="55"/>
      <c r="AR43" s="55"/>
      <c r="AS43" s="55"/>
      <c r="AT43" s="55" t="s">
        <v>219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/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926"/>
      <c r="BP43" s="86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5"/>
      <c r="B44" s="931" t="s">
        <v>23</v>
      </c>
      <c r="C44" s="125">
        <v>6</v>
      </c>
      <c r="D44" s="140" t="s">
        <v>24</v>
      </c>
      <c r="E44" s="372"/>
      <c r="F44" s="372"/>
      <c r="G44" s="372"/>
      <c r="H44" s="233" t="s">
        <v>143</v>
      </c>
      <c r="I44" s="320" t="s">
        <v>277</v>
      </c>
      <c r="J44" s="233"/>
      <c r="K44" s="320"/>
      <c r="L44" s="677" t="s">
        <v>134</v>
      </c>
      <c r="M44" s="677" t="s">
        <v>134</v>
      </c>
      <c r="N44" s="372" t="s">
        <v>284</v>
      </c>
      <c r="O44" s="677" t="s">
        <v>134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372" t="s">
        <v>333</v>
      </c>
      <c r="AA44" s="677" t="s">
        <v>134</v>
      </c>
      <c r="AB44" s="677" t="s">
        <v>134</v>
      </c>
      <c r="AC44" s="677" t="s">
        <v>134</v>
      </c>
      <c r="AD44" s="372" t="s">
        <v>326</v>
      </c>
      <c r="AE44" s="320"/>
      <c r="AF44" s="286"/>
      <c r="AG44" s="320"/>
      <c r="AH44" s="320"/>
      <c r="AI44" s="320"/>
      <c r="AJ44" s="233" t="s">
        <v>258</v>
      </c>
      <c r="AK44" s="677" t="s">
        <v>134</v>
      </c>
      <c r="AL44" s="677" t="s">
        <v>134</v>
      </c>
      <c r="AM44" s="286" t="s">
        <v>307</v>
      </c>
      <c r="AN44" s="677" t="s">
        <v>134</v>
      </c>
      <c r="AO44" s="372"/>
      <c r="AP44" s="372"/>
      <c r="AQ44" s="372"/>
      <c r="AR44" s="372"/>
      <c r="AS44" s="372"/>
      <c r="AT44" s="286" t="s">
        <v>217</v>
      </c>
      <c r="AU44" s="677" t="s">
        <v>134</v>
      </c>
      <c r="AV44" s="677" t="s">
        <v>134</v>
      </c>
      <c r="AW44" s="372"/>
      <c r="AX44" s="372"/>
      <c r="AY44" s="372"/>
      <c r="AZ44" s="372"/>
      <c r="BA44" s="372" t="s">
        <v>254</v>
      </c>
      <c r="BB44" s="372"/>
      <c r="BC44" s="372"/>
      <c r="BD44" s="320" t="s">
        <v>183</v>
      </c>
      <c r="BE44" s="677" t="s">
        <v>134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27" t="s">
        <v>23</v>
      </c>
      <c r="BP44" s="86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5"/>
      <c r="B45" s="861"/>
      <c r="C45" s="129">
        <v>7</v>
      </c>
      <c r="D45" s="141" t="s">
        <v>25</v>
      </c>
      <c r="E45" s="373"/>
      <c r="F45" s="373"/>
      <c r="G45" s="373"/>
      <c r="H45" s="330" t="s">
        <v>205</v>
      </c>
      <c r="I45" s="327" t="s">
        <v>276</v>
      </c>
      <c r="J45" s="330"/>
      <c r="K45" s="321"/>
      <c r="L45" s="678" t="s">
        <v>135</v>
      </c>
      <c r="M45" s="678" t="s">
        <v>135</v>
      </c>
      <c r="N45" s="373" t="s">
        <v>285</v>
      </c>
      <c r="O45" s="678" t="s">
        <v>135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373"/>
      <c r="AA45" s="678" t="s">
        <v>135</v>
      </c>
      <c r="AB45" s="678" t="s">
        <v>135</v>
      </c>
      <c r="AC45" s="678" t="s">
        <v>135</v>
      </c>
      <c r="AD45" s="373" t="s">
        <v>327</v>
      </c>
      <c r="AE45" s="327"/>
      <c r="AF45" s="294"/>
      <c r="AG45" s="327"/>
      <c r="AH45" s="327"/>
      <c r="AI45" s="327"/>
      <c r="AJ45" s="330" t="s">
        <v>259</v>
      </c>
      <c r="AK45" s="678" t="s">
        <v>135</v>
      </c>
      <c r="AL45" s="678" t="s">
        <v>135</v>
      </c>
      <c r="AM45" s="294"/>
      <c r="AN45" s="678" t="s">
        <v>135</v>
      </c>
      <c r="AO45" s="373"/>
      <c r="AP45" s="373"/>
      <c r="AQ45" s="373"/>
      <c r="AR45" s="373"/>
      <c r="AS45" s="373"/>
      <c r="AT45" s="294"/>
      <c r="AU45" s="678" t="s">
        <v>135</v>
      </c>
      <c r="AV45" s="678" t="s">
        <v>135</v>
      </c>
      <c r="AW45" s="373"/>
      <c r="AX45" s="373"/>
      <c r="AY45" s="373"/>
      <c r="AZ45" s="373"/>
      <c r="BA45" s="373" t="s">
        <v>250</v>
      </c>
      <c r="BB45" s="373"/>
      <c r="BC45" s="373"/>
      <c r="BD45" s="327"/>
      <c r="BE45" s="678" t="s">
        <v>135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61"/>
      <c r="BP45" s="86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5"/>
      <c r="B46" s="861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294"/>
      <c r="L46" s="354" t="s">
        <v>136</v>
      </c>
      <c r="M46" s="354" t="s">
        <v>136</v>
      </c>
      <c r="N46" s="294"/>
      <c r="O46" s="354" t="s">
        <v>136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136</v>
      </c>
      <c r="AB46" s="354" t="s">
        <v>136</v>
      </c>
      <c r="AC46" s="354" t="s">
        <v>136</v>
      </c>
      <c r="AD46" s="294"/>
      <c r="AE46" s="294"/>
      <c r="AF46" s="328"/>
      <c r="AG46" s="328"/>
      <c r="AH46" s="328"/>
      <c r="AI46" s="328"/>
      <c r="AJ46" s="294"/>
      <c r="AK46" s="354" t="s">
        <v>136</v>
      </c>
      <c r="AL46" s="354" t="s">
        <v>136</v>
      </c>
      <c r="AM46" s="294"/>
      <c r="AN46" s="354" t="s">
        <v>136</v>
      </c>
      <c r="AO46" s="294"/>
      <c r="AP46" s="294"/>
      <c r="AQ46" s="294"/>
      <c r="AR46" s="294"/>
      <c r="AS46" s="294"/>
      <c r="AT46" s="294"/>
      <c r="AU46" s="354" t="s">
        <v>136</v>
      </c>
      <c r="AV46" s="354" t="s">
        <v>136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136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61"/>
      <c r="BP46" s="86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5"/>
      <c r="B47" s="861"/>
      <c r="C47" s="142">
        <v>9</v>
      </c>
      <c r="D47" s="143" t="s">
        <v>27</v>
      </c>
      <c r="E47" s="227"/>
      <c r="F47" s="227"/>
      <c r="G47" s="227"/>
      <c r="H47" s="323" t="s">
        <v>243</v>
      </c>
      <c r="I47" s="227" t="s">
        <v>193</v>
      </c>
      <c r="J47" s="227"/>
      <c r="K47" s="227"/>
      <c r="L47" s="679"/>
      <c r="M47" s="679"/>
      <c r="N47" s="227" t="s">
        <v>144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227" t="s">
        <v>236</v>
      </c>
      <c r="AA47" s="679"/>
      <c r="AB47" s="679"/>
      <c r="AC47" s="679"/>
      <c r="AD47" s="227" t="s">
        <v>325</v>
      </c>
      <c r="AE47" s="323"/>
      <c r="AF47" s="295"/>
      <c r="AG47" s="295"/>
      <c r="AH47" s="323"/>
      <c r="AI47" s="323"/>
      <c r="AJ47" s="235" t="s">
        <v>131</v>
      </c>
      <c r="AK47" s="679"/>
      <c r="AL47" s="679"/>
      <c r="AM47" s="227" t="s">
        <v>249</v>
      </c>
      <c r="AN47" s="679"/>
      <c r="AO47" s="227"/>
      <c r="AP47" s="227"/>
      <c r="AQ47" s="227"/>
      <c r="AR47" s="227"/>
      <c r="AS47" s="227"/>
      <c r="AT47" s="227" t="s">
        <v>225</v>
      </c>
      <c r="AU47" s="679"/>
      <c r="AV47" s="679"/>
      <c r="AW47" s="227"/>
      <c r="AX47" s="227"/>
      <c r="AY47" s="227"/>
      <c r="AZ47" s="227"/>
      <c r="BA47" s="227" t="s">
        <v>221</v>
      </c>
      <c r="BB47" s="227"/>
      <c r="BC47" s="227"/>
      <c r="BD47" s="323" t="s">
        <v>286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61"/>
      <c r="BP47" s="869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6"/>
      <c r="B48" s="856"/>
      <c r="C48" s="125">
        <v>10</v>
      </c>
      <c r="D48" s="140" t="s">
        <v>28</v>
      </c>
      <c r="E48" s="55"/>
      <c r="F48" s="55"/>
      <c r="G48" s="55"/>
      <c r="H48" s="54" t="s">
        <v>244</v>
      </c>
      <c r="I48" s="55" t="s">
        <v>200</v>
      </c>
      <c r="J48" s="55"/>
      <c r="K48" s="54"/>
      <c r="L48" s="55"/>
      <c r="M48" s="54"/>
      <c r="N48" s="55" t="s">
        <v>211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55" t="s">
        <v>334</v>
      </c>
      <c r="AA48" s="54"/>
      <c r="AB48" s="54"/>
      <c r="AC48" s="54"/>
      <c r="AD48" s="55" t="s">
        <v>328</v>
      </c>
      <c r="AE48" s="549"/>
      <c r="AF48" s="549"/>
      <c r="AG48" s="750"/>
      <c r="AH48" s="750"/>
      <c r="AI48" s="750"/>
      <c r="AJ48" s="236" t="s">
        <v>264</v>
      </c>
      <c r="AK48" s="55"/>
      <c r="AL48" s="55"/>
      <c r="AM48" s="54" t="s">
        <v>308</v>
      </c>
      <c r="AN48" s="55"/>
      <c r="AO48" s="55"/>
      <c r="AP48" s="55"/>
      <c r="AQ48" s="55"/>
      <c r="AR48" s="55"/>
      <c r="AS48" s="55"/>
      <c r="AT48" s="55" t="s">
        <v>219</v>
      </c>
      <c r="AU48" s="54"/>
      <c r="AV48" s="54"/>
      <c r="AW48" s="55"/>
      <c r="AX48" s="55"/>
      <c r="AY48" s="55"/>
      <c r="AZ48" s="55"/>
      <c r="BA48" s="55" t="s">
        <v>251</v>
      </c>
      <c r="BB48" s="55"/>
      <c r="BC48" s="55"/>
      <c r="BD48" s="832" t="s">
        <v>185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86"/>
      <c r="BP48" s="87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7" t="s">
        <v>33</v>
      </c>
      <c r="B49" s="857" t="s">
        <v>11</v>
      </c>
      <c r="C49" s="859"/>
      <c r="D49" s="859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6"/>
      <c r="BN49" s="859"/>
      <c r="BO49" s="858"/>
      <c r="BP49" s="91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61"/>
      <c r="B50" s="860" t="s">
        <v>13</v>
      </c>
      <c r="C50" s="147">
        <v>1</v>
      </c>
      <c r="D50" s="148" t="s">
        <v>14</v>
      </c>
      <c r="E50" s="372"/>
      <c r="F50" s="372"/>
      <c r="G50" s="372"/>
      <c r="H50" s="233" t="s">
        <v>143</v>
      </c>
      <c r="I50" s="233"/>
      <c r="J50" s="320" t="s">
        <v>277</v>
      </c>
      <c r="K50" s="320"/>
      <c r="L50" s="320"/>
      <c r="M50" s="320"/>
      <c r="N50" s="320" t="s">
        <v>278</v>
      </c>
      <c r="O50" s="286" t="s">
        <v>232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 t="s">
        <v>322</v>
      </c>
      <c r="AB50" s="286" t="s">
        <v>309</v>
      </c>
      <c r="AC50" s="372"/>
      <c r="AD50" s="372" t="s">
        <v>323</v>
      </c>
      <c r="AE50" s="372"/>
      <c r="AF50" s="372"/>
      <c r="AG50" s="372"/>
      <c r="AH50" s="372"/>
      <c r="AI50" s="372"/>
      <c r="AJ50" s="233"/>
      <c r="AK50" s="35"/>
      <c r="AL50" s="35"/>
      <c r="AM50" s="372" t="s">
        <v>271</v>
      </c>
      <c r="AN50" s="834"/>
      <c r="AO50" s="372"/>
      <c r="AP50" s="372"/>
      <c r="AQ50" s="372"/>
      <c r="AR50" s="372"/>
      <c r="AS50" s="372"/>
      <c r="AT50" s="286" t="s">
        <v>287</v>
      </c>
      <c r="AU50" s="286" t="s">
        <v>255</v>
      </c>
      <c r="AV50" s="286" t="s">
        <v>255</v>
      </c>
      <c r="AW50" s="372"/>
      <c r="AX50" s="372"/>
      <c r="AY50" s="372"/>
      <c r="AZ50" s="372"/>
      <c r="BA50" s="372"/>
      <c r="BB50" s="372"/>
      <c r="BC50" s="372"/>
      <c r="BD50" s="286" t="s">
        <v>291</v>
      </c>
      <c r="BE50" s="286" t="s">
        <v>188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8" t="s">
        <v>13</v>
      </c>
      <c r="BP50" s="86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61"/>
      <c r="B51" s="861"/>
      <c r="C51" s="151">
        <v>2</v>
      </c>
      <c r="D51" s="152" t="s">
        <v>16</v>
      </c>
      <c r="E51" s="373"/>
      <c r="F51" s="373"/>
      <c r="G51" s="373"/>
      <c r="H51" s="330" t="s">
        <v>199</v>
      </c>
      <c r="I51" s="330"/>
      <c r="J51" s="327" t="s">
        <v>276</v>
      </c>
      <c r="K51" s="327"/>
      <c r="L51" s="327"/>
      <c r="M51" s="327"/>
      <c r="N51" s="327"/>
      <c r="O51" s="294" t="s">
        <v>233</v>
      </c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 t="s">
        <v>310</v>
      </c>
      <c r="AC51" s="373"/>
      <c r="AD51" s="373" t="s">
        <v>324</v>
      </c>
      <c r="AE51" s="373"/>
      <c r="AF51" s="373"/>
      <c r="AG51" s="373"/>
      <c r="AH51" s="373"/>
      <c r="AI51" s="373"/>
      <c r="AJ51" s="330"/>
      <c r="AK51" s="293"/>
      <c r="AL51" s="293"/>
      <c r="AM51" s="373" t="s">
        <v>272</v>
      </c>
      <c r="AN51" s="373"/>
      <c r="AO51" s="373"/>
      <c r="AP51" s="373"/>
      <c r="AQ51" s="373"/>
      <c r="AR51" s="373"/>
      <c r="AS51" s="373"/>
      <c r="AT51" s="294" t="s">
        <v>288</v>
      </c>
      <c r="AU51" s="294" t="s">
        <v>256</v>
      </c>
      <c r="AV51" s="294" t="s">
        <v>256</v>
      </c>
      <c r="AW51" s="373"/>
      <c r="AX51" s="373"/>
      <c r="AY51" s="373"/>
      <c r="AZ51" s="373"/>
      <c r="BA51" s="373"/>
      <c r="BB51" s="373"/>
      <c r="BC51" s="373"/>
      <c r="BD51" s="294" t="s">
        <v>292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61"/>
      <c r="BP51" s="86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61"/>
      <c r="B52" s="861"/>
      <c r="C52" s="155">
        <v>3</v>
      </c>
      <c r="D52" s="156" t="s">
        <v>18</v>
      </c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 t="s">
        <v>300</v>
      </c>
      <c r="AF52" s="294" t="s">
        <v>300</v>
      </c>
      <c r="AG52" s="294" t="s">
        <v>300</v>
      </c>
      <c r="AH52" s="294" t="s">
        <v>300</v>
      </c>
      <c r="AI52" s="294" t="s">
        <v>300</v>
      </c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61"/>
      <c r="BP52" s="86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61"/>
      <c r="B53" s="861"/>
      <c r="C53" s="158">
        <v>4</v>
      </c>
      <c r="D53" s="159" t="s">
        <v>30</v>
      </c>
      <c r="E53" s="227"/>
      <c r="F53" s="227"/>
      <c r="G53" s="227"/>
      <c r="H53" s="323" t="s">
        <v>193</v>
      </c>
      <c r="I53" s="323"/>
      <c r="J53" s="227" t="s">
        <v>193</v>
      </c>
      <c r="K53" s="227"/>
      <c r="L53" s="227"/>
      <c r="M53" s="227"/>
      <c r="N53" s="323" t="s">
        <v>245</v>
      </c>
      <c r="O53" s="323" t="s">
        <v>144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 t="s">
        <v>318</v>
      </c>
      <c r="AB53" s="295" t="s">
        <v>312</v>
      </c>
      <c r="AC53" s="227"/>
      <c r="AD53" s="227" t="s">
        <v>325</v>
      </c>
      <c r="AE53" s="227"/>
      <c r="AF53" s="227"/>
      <c r="AG53" s="227"/>
      <c r="AH53" s="227"/>
      <c r="AI53" s="227"/>
      <c r="AJ53" s="235"/>
      <c r="AK53" s="227"/>
      <c r="AL53" s="227"/>
      <c r="AM53" s="227" t="s">
        <v>249</v>
      </c>
      <c r="AN53" s="227"/>
      <c r="AO53" s="227"/>
      <c r="AP53" s="227"/>
      <c r="AQ53" s="227"/>
      <c r="AR53" s="227"/>
      <c r="AS53" s="227"/>
      <c r="AT53" s="295" t="s">
        <v>218</v>
      </c>
      <c r="AU53" s="295" t="s">
        <v>189</v>
      </c>
      <c r="AV53" s="295" t="s">
        <v>189</v>
      </c>
      <c r="AW53" s="227"/>
      <c r="AX53" s="227"/>
      <c r="AY53" s="227"/>
      <c r="AZ53" s="227"/>
      <c r="BA53" s="227"/>
      <c r="BB53" s="227"/>
      <c r="BC53" s="227"/>
      <c r="BD53" s="295" t="s">
        <v>186</v>
      </c>
      <c r="BE53" s="295" t="s">
        <v>242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61"/>
      <c r="BP53" s="861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61"/>
      <c r="B54" s="871"/>
      <c r="C54" s="162">
        <v>5</v>
      </c>
      <c r="D54" s="163" t="s">
        <v>21</v>
      </c>
      <c r="E54" s="55"/>
      <c r="F54" s="55"/>
      <c r="G54" s="55"/>
      <c r="H54" s="54" t="s">
        <v>194</v>
      </c>
      <c r="I54" s="54"/>
      <c r="J54" s="54" t="s">
        <v>127</v>
      </c>
      <c r="K54" s="55"/>
      <c r="L54" s="54"/>
      <c r="M54" s="54"/>
      <c r="N54" s="329" t="s">
        <v>267</v>
      </c>
      <c r="O54" s="329" t="s">
        <v>234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 t="s">
        <v>241</v>
      </c>
      <c r="AB54" s="54" t="s">
        <v>311</v>
      </c>
      <c r="AC54" s="55"/>
      <c r="AD54" s="55" t="s">
        <v>212</v>
      </c>
      <c r="AE54" s="55"/>
      <c r="AF54" s="55"/>
      <c r="AG54" s="55"/>
      <c r="AH54" s="55"/>
      <c r="AI54" s="55"/>
      <c r="AJ54" s="236"/>
      <c r="AK54" s="55"/>
      <c r="AL54" s="55"/>
      <c r="AM54" s="55" t="s">
        <v>273</v>
      </c>
      <c r="AN54" s="55"/>
      <c r="AO54" s="55"/>
      <c r="AP54" s="55"/>
      <c r="AQ54" s="55"/>
      <c r="AR54" s="55"/>
      <c r="AS54" s="55"/>
      <c r="AT54" s="54" t="s">
        <v>289</v>
      </c>
      <c r="AU54" s="54" t="s">
        <v>185</v>
      </c>
      <c r="AV54" s="54" t="s">
        <v>185</v>
      </c>
      <c r="AW54" s="55"/>
      <c r="AX54" s="55"/>
      <c r="AY54" s="55"/>
      <c r="AZ54" s="55"/>
      <c r="BA54" s="55"/>
      <c r="BB54" s="55"/>
      <c r="BC54" s="55"/>
      <c r="BD54" s="54" t="s">
        <v>187</v>
      </c>
      <c r="BE54" s="54" t="s">
        <v>190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62"/>
      <c r="BP54" s="86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61"/>
      <c r="B55" s="867" t="s">
        <v>23</v>
      </c>
      <c r="C55" s="151">
        <v>6</v>
      </c>
      <c r="D55" s="165" t="s">
        <v>24</v>
      </c>
      <c r="E55" s="372"/>
      <c r="F55" s="372"/>
      <c r="G55" s="372"/>
      <c r="H55" s="233" t="s">
        <v>143</v>
      </c>
      <c r="I55" s="233"/>
      <c r="J55" s="320" t="s">
        <v>277</v>
      </c>
      <c r="K55" s="320"/>
      <c r="L55" s="677" t="s">
        <v>134</v>
      </c>
      <c r="M55" s="677" t="s">
        <v>134</v>
      </c>
      <c r="N55" s="320"/>
      <c r="O55" s="677" t="s">
        <v>134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320</v>
      </c>
      <c r="AA55" s="677" t="s">
        <v>134</v>
      </c>
      <c r="AB55" s="677" t="s">
        <v>134</v>
      </c>
      <c r="AC55" s="677" t="s">
        <v>134</v>
      </c>
      <c r="AD55" s="372" t="s">
        <v>323</v>
      </c>
      <c r="AE55" s="372"/>
      <c r="AF55" s="372"/>
      <c r="AG55" s="372"/>
      <c r="AH55" s="372"/>
      <c r="AI55" s="372"/>
      <c r="AJ55" s="233"/>
      <c r="AK55" s="677" t="s">
        <v>134</v>
      </c>
      <c r="AL55" s="677" t="s">
        <v>134</v>
      </c>
      <c r="AM55" s="372" t="s">
        <v>271</v>
      </c>
      <c r="AN55" s="677" t="s">
        <v>134</v>
      </c>
      <c r="AO55" s="372"/>
      <c r="AP55" s="372"/>
      <c r="AQ55" s="372"/>
      <c r="AR55" s="372"/>
      <c r="AS55" s="372"/>
      <c r="AT55" s="372"/>
      <c r="AU55" s="677" t="s">
        <v>134</v>
      </c>
      <c r="AV55" s="677" t="s">
        <v>134</v>
      </c>
      <c r="AW55" s="372"/>
      <c r="AX55" s="372"/>
      <c r="AY55" s="372"/>
      <c r="AZ55" s="372"/>
      <c r="BA55" s="372" t="s">
        <v>252</v>
      </c>
      <c r="BB55" s="372"/>
      <c r="BC55" s="372"/>
      <c r="BD55" s="320" t="s">
        <v>296</v>
      </c>
      <c r="BE55" s="677" t="s">
        <v>134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28" t="s">
        <v>23</v>
      </c>
      <c r="BP55" s="86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61"/>
      <c r="B56" s="861"/>
      <c r="C56" s="151">
        <v>7</v>
      </c>
      <c r="D56" s="166" t="s">
        <v>25</v>
      </c>
      <c r="E56" s="373"/>
      <c r="F56" s="373"/>
      <c r="G56" s="373"/>
      <c r="H56" s="330" t="s">
        <v>199</v>
      </c>
      <c r="I56" s="330"/>
      <c r="J56" s="327" t="s">
        <v>276</v>
      </c>
      <c r="K56" s="327"/>
      <c r="L56" s="678" t="s">
        <v>135</v>
      </c>
      <c r="M56" s="678" t="s">
        <v>135</v>
      </c>
      <c r="N56" s="327"/>
      <c r="O56" s="678" t="s">
        <v>135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135</v>
      </c>
      <c r="AB56" s="678" t="s">
        <v>135</v>
      </c>
      <c r="AC56" s="678" t="s">
        <v>135</v>
      </c>
      <c r="AD56" s="373" t="s">
        <v>324</v>
      </c>
      <c r="AE56" s="373"/>
      <c r="AF56" s="373"/>
      <c r="AG56" s="373"/>
      <c r="AH56" s="373"/>
      <c r="AI56" s="373"/>
      <c r="AJ56" s="330"/>
      <c r="AK56" s="678" t="s">
        <v>135</v>
      </c>
      <c r="AL56" s="678" t="s">
        <v>135</v>
      </c>
      <c r="AM56" s="373" t="s">
        <v>272</v>
      </c>
      <c r="AN56" s="678" t="s">
        <v>135</v>
      </c>
      <c r="AO56" s="373"/>
      <c r="AP56" s="373"/>
      <c r="AQ56" s="373"/>
      <c r="AR56" s="373"/>
      <c r="AS56" s="373"/>
      <c r="AT56" s="373"/>
      <c r="AU56" s="678" t="s">
        <v>135</v>
      </c>
      <c r="AV56" s="678" t="s">
        <v>135</v>
      </c>
      <c r="AW56" s="373"/>
      <c r="AX56" s="373"/>
      <c r="AY56" s="373"/>
      <c r="AZ56" s="373"/>
      <c r="BA56" s="373" t="s">
        <v>253</v>
      </c>
      <c r="BB56" s="373"/>
      <c r="BC56" s="373"/>
      <c r="BD56" s="327" t="s">
        <v>297</v>
      </c>
      <c r="BE56" s="678" t="s">
        <v>135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61"/>
      <c r="BP56" s="86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61"/>
      <c r="B57" s="861"/>
      <c r="C57" s="151">
        <v>8</v>
      </c>
      <c r="D57" s="165" t="s">
        <v>26</v>
      </c>
      <c r="E57" s="294"/>
      <c r="F57" s="294"/>
      <c r="G57" s="294"/>
      <c r="H57" s="294"/>
      <c r="I57" s="294"/>
      <c r="J57" s="294"/>
      <c r="K57" s="294"/>
      <c r="L57" s="354" t="s">
        <v>136</v>
      </c>
      <c r="M57" s="354" t="s">
        <v>136</v>
      </c>
      <c r="N57" s="294"/>
      <c r="O57" s="354" t="s">
        <v>136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136</v>
      </c>
      <c r="AB57" s="354" t="s">
        <v>136</v>
      </c>
      <c r="AC57" s="354" t="s">
        <v>136</v>
      </c>
      <c r="AD57" s="294"/>
      <c r="AE57" s="294"/>
      <c r="AF57" s="294"/>
      <c r="AG57" s="294"/>
      <c r="AH57" s="294"/>
      <c r="AI57" s="294"/>
      <c r="AJ57" s="294"/>
      <c r="AK57" s="354" t="s">
        <v>136</v>
      </c>
      <c r="AL57" s="354" t="s">
        <v>136</v>
      </c>
      <c r="AM57" s="294"/>
      <c r="AN57" s="354" t="s">
        <v>136</v>
      </c>
      <c r="AO57" s="294"/>
      <c r="AP57" s="294"/>
      <c r="AQ57" s="294"/>
      <c r="AR57" s="294"/>
      <c r="AS57" s="294"/>
      <c r="AT57" s="294"/>
      <c r="AU57" s="354" t="s">
        <v>136</v>
      </c>
      <c r="AV57" s="354" t="s">
        <v>136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136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61"/>
      <c r="BP57" s="86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61"/>
      <c r="B58" s="861"/>
      <c r="C58" s="158">
        <v>9</v>
      </c>
      <c r="D58" s="167" t="s">
        <v>27</v>
      </c>
      <c r="E58" s="227"/>
      <c r="F58" s="227"/>
      <c r="G58" s="227"/>
      <c r="H58" s="323" t="s">
        <v>193</v>
      </c>
      <c r="I58" s="323"/>
      <c r="J58" s="227" t="s">
        <v>193</v>
      </c>
      <c r="K58" s="227"/>
      <c r="L58" s="679"/>
      <c r="M58" s="679"/>
      <c r="N58" s="323"/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236</v>
      </c>
      <c r="AA58" s="679"/>
      <c r="AB58" s="679"/>
      <c r="AC58" s="679"/>
      <c r="AD58" s="227" t="s">
        <v>325</v>
      </c>
      <c r="AE58" s="227"/>
      <c r="AF58" s="227"/>
      <c r="AG58" s="227"/>
      <c r="AH58" s="227"/>
      <c r="AI58" s="227"/>
      <c r="AJ58" s="235"/>
      <c r="AK58" s="679"/>
      <c r="AL58" s="679"/>
      <c r="AM58" s="227" t="s">
        <v>249</v>
      </c>
      <c r="AN58" s="679"/>
      <c r="AO58" s="227"/>
      <c r="AP58" s="227"/>
      <c r="AQ58" s="227"/>
      <c r="AR58" s="227"/>
      <c r="AS58" s="227"/>
      <c r="AT58" s="295"/>
      <c r="AU58" s="679"/>
      <c r="AV58" s="679"/>
      <c r="AW58" s="227"/>
      <c r="AX58" s="227"/>
      <c r="AY58" s="227"/>
      <c r="AZ58" s="227"/>
      <c r="BA58" s="227" t="s">
        <v>218</v>
      </c>
      <c r="BB58" s="227"/>
      <c r="BC58" s="227"/>
      <c r="BD58" s="323" t="s">
        <v>298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61"/>
      <c r="BP58" s="861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2"/>
      <c r="B59" s="862"/>
      <c r="C59" s="151">
        <v>10</v>
      </c>
      <c r="D59" s="165" t="s">
        <v>28</v>
      </c>
      <c r="E59" s="55"/>
      <c r="F59" s="55"/>
      <c r="G59" s="55"/>
      <c r="H59" s="54" t="s">
        <v>194</v>
      </c>
      <c r="I59" s="54"/>
      <c r="J59" s="54" t="s">
        <v>127</v>
      </c>
      <c r="K59" s="54"/>
      <c r="L59" s="55"/>
      <c r="M59" s="54"/>
      <c r="N59" s="329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321</v>
      </c>
      <c r="AA59" s="54"/>
      <c r="AB59" s="54"/>
      <c r="AC59" s="54"/>
      <c r="AD59" s="55" t="s">
        <v>212</v>
      </c>
      <c r="AE59" s="55"/>
      <c r="AF59" s="55"/>
      <c r="AG59" s="55"/>
      <c r="AH59" s="55"/>
      <c r="AI59" s="55"/>
      <c r="AJ59" s="236"/>
      <c r="AK59" s="55"/>
      <c r="AL59" s="55"/>
      <c r="AM59" s="55" t="s">
        <v>273</v>
      </c>
      <c r="AN59" s="55"/>
      <c r="AO59" s="55"/>
      <c r="AP59" s="55"/>
      <c r="AQ59" s="55"/>
      <c r="AR59" s="55"/>
      <c r="AS59" s="55"/>
      <c r="AT59" s="54"/>
      <c r="AU59" s="55"/>
      <c r="AV59" s="55"/>
      <c r="AW59" s="55"/>
      <c r="AX59" s="55"/>
      <c r="AY59" s="55"/>
      <c r="AZ59" s="55"/>
      <c r="BA59" s="55" t="s">
        <v>219</v>
      </c>
      <c r="BB59" s="55"/>
      <c r="BC59" s="55"/>
      <c r="BD59" s="832" t="s">
        <v>275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6"/>
      <c r="BP59" s="86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8" t="s">
        <v>34</v>
      </c>
      <c r="B60" s="857" t="s">
        <v>11</v>
      </c>
      <c r="C60" s="859"/>
      <c r="D60" s="859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6"/>
      <c r="BN60" s="859"/>
      <c r="BO60" s="858"/>
      <c r="BP60" s="91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9"/>
      <c r="B61" s="860" t="s">
        <v>13</v>
      </c>
      <c r="C61" s="170">
        <v>1</v>
      </c>
      <c r="D61" s="171" t="s">
        <v>14</v>
      </c>
      <c r="E61" s="372"/>
      <c r="F61" s="372"/>
      <c r="G61" s="372"/>
      <c r="H61" s="372" t="s">
        <v>266</v>
      </c>
      <c r="I61" s="372" t="s">
        <v>266</v>
      </c>
      <c r="J61" s="320"/>
      <c r="K61" s="320" t="s">
        <v>277</v>
      </c>
      <c r="L61" s="372"/>
      <c r="M61" s="372"/>
      <c r="N61" s="320"/>
      <c r="O61" s="286" t="s">
        <v>206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 t="s">
        <v>294</v>
      </c>
      <c r="AA61" s="372"/>
      <c r="AB61" s="286" t="s">
        <v>239</v>
      </c>
      <c r="AC61" s="372" t="s">
        <v>313</v>
      </c>
      <c r="AD61" s="320" t="s">
        <v>260</v>
      </c>
      <c r="AE61" s="372"/>
      <c r="AF61" s="372"/>
      <c r="AG61" s="372"/>
      <c r="AH61" s="372"/>
      <c r="AI61" s="372"/>
      <c r="AJ61" s="372"/>
      <c r="AK61" s="372" t="s">
        <v>139</v>
      </c>
      <c r="AL61" s="35" t="s">
        <v>215</v>
      </c>
      <c r="AM61" s="286" t="s">
        <v>307</v>
      </c>
      <c r="AN61" s="834" t="s">
        <v>248</v>
      </c>
      <c r="AO61" s="372"/>
      <c r="AP61" s="372"/>
      <c r="AQ61" s="372"/>
      <c r="AR61" s="372"/>
      <c r="AS61" s="372"/>
      <c r="AT61" s="286" t="s">
        <v>220</v>
      </c>
      <c r="AU61" s="286"/>
      <c r="AV61" s="290" t="s">
        <v>223</v>
      </c>
      <c r="AW61" s="372"/>
      <c r="AX61" s="372"/>
      <c r="AY61" s="372"/>
      <c r="AZ61" s="372"/>
      <c r="BA61" s="372"/>
      <c r="BB61" s="372"/>
      <c r="BC61" s="372"/>
      <c r="BD61" s="372"/>
      <c r="BE61" s="372"/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8" t="s">
        <v>13</v>
      </c>
      <c r="BP61" s="86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9"/>
      <c r="B62" s="861"/>
      <c r="C62" s="174">
        <v>2</v>
      </c>
      <c r="D62" s="175" t="s">
        <v>16</v>
      </c>
      <c r="E62" s="373"/>
      <c r="F62" s="373"/>
      <c r="G62" s="373"/>
      <c r="H62" s="373" t="s">
        <v>196</v>
      </c>
      <c r="I62" s="373" t="s">
        <v>196</v>
      </c>
      <c r="J62" s="321"/>
      <c r="K62" s="327" t="s">
        <v>276</v>
      </c>
      <c r="L62" s="373"/>
      <c r="M62" s="373"/>
      <c r="N62" s="327"/>
      <c r="O62" s="294" t="s">
        <v>207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 t="s">
        <v>295</v>
      </c>
      <c r="AA62" s="373"/>
      <c r="AB62" s="294" t="s">
        <v>240</v>
      </c>
      <c r="AC62" s="373" t="s">
        <v>314</v>
      </c>
      <c r="AD62" s="327" t="s">
        <v>261</v>
      </c>
      <c r="AE62" s="373"/>
      <c r="AF62" s="373"/>
      <c r="AG62" s="373"/>
      <c r="AH62" s="373"/>
      <c r="AI62" s="373"/>
      <c r="AJ62" s="373"/>
      <c r="AK62" s="833" t="s">
        <v>213</v>
      </c>
      <c r="AL62" s="293"/>
      <c r="AM62" s="294"/>
      <c r="AN62" s="373"/>
      <c r="AO62" s="373"/>
      <c r="AP62" s="373"/>
      <c r="AQ62" s="373"/>
      <c r="AR62" s="373"/>
      <c r="AS62" s="373"/>
      <c r="AT62" s="294"/>
      <c r="AU62" s="294"/>
      <c r="AV62" s="291" t="s">
        <v>224</v>
      </c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61"/>
      <c r="BP62" s="86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9"/>
      <c r="B63" s="861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61"/>
      <c r="BP63" s="86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9"/>
      <c r="B64" s="861"/>
      <c r="C64" s="181">
        <v>4</v>
      </c>
      <c r="D64" s="182" t="s">
        <v>30</v>
      </c>
      <c r="E64" s="227"/>
      <c r="F64" s="227"/>
      <c r="G64" s="227"/>
      <c r="H64" s="227" t="s">
        <v>237</v>
      </c>
      <c r="I64" s="227" t="s">
        <v>237</v>
      </c>
      <c r="J64" s="227"/>
      <c r="K64" s="227" t="s">
        <v>193</v>
      </c>
      <c r="L64" s="227"/>
      <c r="M64" s="227"/>
      <c r="N64" s="323"/>
      <c r="O64" s="323" t="s">
        <v>208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 t="s">
        <v>236</v>
      </c>
      <c r="AA64" s="227"/>
      <c r="AB64" s="295" t="s">
        <v>235</v>
      </c>
      <c r="AC64" s="227" t="s">
        <v>316</v>
      </c>
      <c r="AD64" s="323" t="s">
        <v>210</v>
      </c>
      <c r="AE64" s="227"/>
      <c r="AF64" s="227"/>
      <c r="AG64" s="227"/>
      <c r="AH64" s="227"/>
      <c r="AI64" s="227"/>
      <c r="AJ64" s="227"/>
      <c r="AK64" s="227" t="s">
        <v>131</v>
      </c>
      <c r="AL64" s="227" t="s">
        <v>216</v>
      </c>
      <c r="AM64" s="227" t="s">
        <v>249</v>
      </c>
      <c r="AN64" s="227" t="s">
        <v>227</v>
      </c>
      <c r="AO64" s="227"/>
      <c r="AP64" s="227"/>
      <c r="AQ64" s="227"/>
      <c r="AR64" s="227"/>
      <c r="AS64" s="227"/>
      <c r="AT64" s="295" t="s">
        <v>221</v>
      </c>
      <c r="AU64" s="295"/>
      <c r="AV64" s="285" t="s">
        <v>149</v>
      </c>
      <c r="AW64" s="227"/>
      <c r="AX64" s="227"/>
      <c r="AY64" s="227"/>
      <c r="AZ64" s="227"/>
      <c r="BA64" s="227"/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61"/>
      <c r="BP64" s="869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9"/>
      <c r="B65" s="871"/>
      <c r="C65" s="185">
        <v>5</v>
      </c>
      <c r="D65" s="186" t="s">
        <v>21</v>
      </c>
      <c r="E65" s="55"/>
      <c r="F65" s="55"/>
      <c r="G65" s="55"/>
      <c r="H65" s="55" t="s">
        <v>267</v>
      </c>
      <c r="I65" s="55" t="s">
        <v>267</v>
      </c>
      <c r="J65" s="55"/>
      <c r="K65" s="55" t="s">
        <v>201</v>
      </c>
      <c r="L65" s="55"/>
      <c r="M65" s="54"/>
      <c r="N65" s="329"/>
      <c r="O65" s="329" t="s">
        <v>209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 t="s">
        <v>241</v>
      </c>
      <c r="AA65" s="55"/>
      <c r="AB65" s="54" t="s">
        <v>182</v>
      </c>
      <c r="AC65" s="55" t="s">
        <v>315</v>
      </c>
      <c r="AD65" s="549" t="s">
        <v>262</v>
      </c>
      <c r="AE65" s="55"/>
      <c r="AF65" s="55"/>
      <c r="AG65" s="55"/>
      <c r="AH65" s="55"/>
      <c r="AI65" s="55"/>
      <c r="AJ65" s="55"/>
      <c r="AK65" s="55" t="s">
        <v>127</v>
      </c>
      <c r="AL65" s="55" t="s">
        <v>264</v>
      </c>
      <c r="AM65" s="54" t="s">
        <v>308</v>
      </c>
      <c r="AN65" s="55" t="s">
        <v>228</v>
      </c>
      <c r="AO65" s="55"/>
      <c r="AP65" s="55"/>
      <c r="AQ65" s="55"/>
      <c r="AR65" s="55"/>
      <c r="AS65" s="55"/>
      <c r="AT65" s="54" t="s">
        <v>222</v>
      </c>
      <c r="AU65" s="54"/>
      <c r="AV65" s="292" t="s">
        <v>219</v>
      </c>
      <c r="AW65" s="55"/>
      <c r="AX65" s="55"/>
      <c r="AY65" s="55"/>
      <c r="AZ65" s="55"/>
      <c r="BA65" s="55"/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62"/>
      <c r="BP65" s="86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9"/>
      <c r="B66" s="929" t="s">
        <v>23</v>
      </c>
      <c r="C66" s="174">
        <v>6</v>
      </c>
      <c r="D66" s="175" t="s">
        <v>24</v>
      </c>
      <c r="E66" s="372"/>
      <c r="F66" s="372"/>
      <c r="G66" s="372"/>
      <c r="H66" s="320" t="s">
        <v>202</v>
      </c>
      <c r="I66" s="320" t="s">
        <v>202</v>
      </c>
      <c r="J66" s="372"/>
      <c r="K66" s="320" t="s">
        <v>277</v>
      </c>
      <c r="L66" s="372"/>
      <c r="M66" s="372"/>
      <c r="N66" s="320"/>
      <c r="O66" s="286" t="s">
        <v>206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 t="s">
        <v>320</v>
      </c>
      <c r="AA66" s="372" t="s">
        <v>322</v>
      </c>
      <c r="AB66" s="372" t="s">
        <v>313</v>
      </c>
      <c r="AC66" s="286" t="s">
        <v>239</v>
      </c>
      <c r="AD66" s="320" t="s">
        <v>260</v>
      </c>
      <c r="AE66" s="372"/>
      <c r="AF66" s="372"/>
      <c r="AG66" s="372"/>
      <c r="AH66" s="372"/>
      <c r="AI66" s="372"/>
      <c r="AJ66" s="233"/>
      <c r="AK66" s="372" t="s">
        <v>139</v>
      </c>
      <c r="AL66" s="35" t="s">
        <v>215</v>
      </c>
      <c r="AM66" s="286" t="s">
        <v>307</v>
      </c>
      <c r="AN66" s="834" t="s">
        <v>248</v>
      </c>
      <c r="AO66" s="372"/>
      <c r="AP66" s="372"/>
      <c r="AQ66" s="372"/>
      <c r="AR66" s="372"/>
      <c r="AS66" s="372"/>
      <c r="AT66" s="372" t="s">
        <v>337</v>
      </c>
      <c r="AU66" s="372"/>
      <c r="AV66" s="286"/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18" t="s">
        <v>23</v>
      </c>
      <c r="BP66" s="86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9"/>
      <c r="B67" s="861"/>
      <c r="C67" s="178">
        <v>7</v>
      </c>
      <c r="D67" s="179" t="s">
        <v>25</v>
      </c>
      <c r="E67" s="373"/>
      <c r="F67" s="373"/>
      <c r="G67" s="373"/>
      <c r="H67" s="321" t="s">
        <v>203</v>
      </c>
      <c r="I67" s="321" t="s">
        <v>203</v>
      </c>
      <c r="J67" s="373"/>
      <c r="K67" s="327" t="s">
        <v>276</v>
      </c>
      <c r="L67" s="373"/>
      <c r="M67" s="373"/>
      <c r="N67" s="327"/>
      <c r="O67" s="294" t="s">
        <v>207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 t="s">
        <v>314</v>
      </c>
      <c r="AC67" s="294" t="s">
        <v>240</v>
      </c>
      <c r="AD67" s="327" t="s">
        <v>261</v>
      </c>
      <c r="AE67" s="373"/>
      <c r="AF67" s="373"/>
      <c r="AG67" s="373"/>
      <c r="AH67" s="373"/>
      <c r="AI67" s="373"/>
      <c r="AJ67" s="330"/>
      <c r="AK67" s="833" t="s">
        <v>213</v>
      </c>
      <c r="AL67" s="293"/>
      <c r="AM67" s="294"/>
      <c r="AN67" s="373"/>
      <c r="AO67" s="373"/>
      <c r="AP67" s="373"/>
      <c r="AQ67" s="373"/>
      <c r="AR67" s="373"/>
      <c r="AS67" s="373"/>
      <c r="AT67" s="854" t="s">
        <v>338</v>
      </c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61"/>
      <c r="BP67" s="86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9"/>
      <c r="B68" s="861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61"/>
      <c r="BP68" s="86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9"/>
      <c r="B69" s="861"/>
      <c r="C69" s="188">
        <v>9</v>
      </c>
      <c r="D69" s="189" t="s">
        <v>27</v>
      </c>
      <c r="E69" s="227"/>
      <c r="F69" s="227"/>
      <c r="G69" s="227"/>
      <c r="H69" s="227" t="s">
        <v>237</v>
      </c>
      <c r="I69" s="227" t="s">
        <v>237</v>
      </c>
      <c r="J69" s="227"/>
      <c r="K69" s="227" t="s">
        <v>193</v>
      </c>
      <c r="L69" s="227"/>
      <c r="M69" s="227"/>
      <c r="N69" s="323"/>
      <c r="O69" s="323" t="s">
        <v>208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 t="s">
        <v>236</v>
      </c>
      <c r="AA69" s="227" t="s">
        <v>318</v>
      </c>
      <c r="AB69" s="227" t="s">
        <v>235</v>
      </c>
      <c r="AC69" s="295" t="s">
        <v>242</v>
      </c>
      <c r="AD69" s="323" t="s">
        <v>210</v>
      </c>
      <c r="AE69" s="227"/>
      <c r="AF69" s="227"/>
      <c r="AG69" s="227"/>
      <c r="AH69" s="227"/>
      <c r="AI69" s="227"/>
      <c r="AJ69" s="235"/>
      <c r="AK69" s="227" t="s">
        <v>131</v>
      </c>
      <c r="AL69" s="227" t="s">
        <v>216</v>
      </c>
      <c r="AM69" s="227" t="s">
        <v>249</v>
      </c>
      <c r="AN69" s="227" t="s">
        <v>227</v>
      </c>
      <c r="AO69" s="227"/>
      <c r="AP69" s="227"/>
      <c r="AQ69" s="227"/>
      <c r="AR69" s="227"/>
      <c r="AS69" s="227"/>
      <c r="AT69" s="227" t="s">
        <v>149</v>
      </c>
      <c r="AU69" s="227"/>
      <c r="AV69" s="295"/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61"/>
      <c r="BP69" s="869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70"/>
      <c r="B70" s="862"/>
      <c r="C70" s="174">
        <v>10</v>
      </c>
      <c r="D70" s="175" t="s">
        <v>28</v>
      </c>
      <c r="E70" s="55"/>
      <c r="F70" s="55"/>
      <c r="G70" s="55"/>
      <c r="H70" s="55" t="s">
        <v>265</v>
      </c>
      <c r="I70" s="55" t="s">
        <v>265</v>
      </c>
      <c r="J70" s="55"/>
      <c r="K70" s="55" t="s">
        <v>201</v>
      </c>
      <c r="L70" s="55"/>
      <c r="M70" s="54"/>
      <c r="N70" s="329"/>
      <c r="O70" s="329" t="s">
        <v>209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 t="s">
        <v>321</v>
      </c>
      <c r="AA70" s="55" t="s">
        <v>241</v>
      </c>
      <c r="AB70" s="55" t="s">
        <v>315</v>
      </c>
      <c r="AC70" s="54" t="s">
        <v>182</v>
      </c>
      <c r="AD70" s="549" t="s">
        <v>262</v>
      </c>
      <c r="AE70" s="55"/>
      <c r="AF70" s="55"/>
      <c r="AG70" s="55"/>
      <c r="AH70" s="55"/>
      <c r="AI70" s="55"/>
      <c r="AJ70" s="236"/>
      <c r="AK70" s="55" t="s">
        <v>127</v>
      </c>
      <c r="AL70" s="55" t="s">
        <v>264</v>
      </c>
      <c r="AM70" s="54" t="s">
        <v>308</v>
      </c>
      <c r="AN70" s="55" t="s">
        <v>228</v>
      </c>
      <c r="AO70" s="55"/>
      <c r="AP70" s="55"/>
      <c r="AQ70" s="55"/>
      <c r="AR70" s="55"/>
      <c r="AS70" s="55"/>
      <c r="AT70" s="55" t="s">
        <v>219</v>
      </c>
      <c r="AU70" s="55"/>
      <c r="AV70" s="54"/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86"/>
      <c r="BP70" s="86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60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9" t="s">
        <v>36</v>
      </c>
      <c r="BP71" s="86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61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20"/>
      <c r="BP72" s="86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61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20"/>
      <c r="BP73" s="86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61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20"/>
      <c r="BP74" s="86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61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20"/>
      <c r="BP75" s="86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6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21"/>
      <c r="BP76" s="86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60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22" t="s">
        <v>43</v>
      </c>
      <c r="BP77" s="86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61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20"/>
      <c r="BP78" s="86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61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20"/>
      <c r="BP79" s="86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61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20"/>
      <c r="BP80" s="86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61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20"/>
      <c r="BP81" s="86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2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3"/>
      <c r="BP82" s="86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7" t="s">
        <v>7</v>
      </c>
      <c r="C83" s="859"/>
      <c r="D83" s="858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7" t="s">
        <v>7</v>
      </c>
      <c r="BN83" s="859"/>
      <c r="BO83" s="858"/>
      <c r="BP83" s="917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7" t="s">
        <v>8</v>
      </c>
      <c r="B84" s="858"/>
      <c r="C84" s="863" t="s">
        <v>9</v>
      </c>
      <c r="D84" s="855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5" t="s">
        <v>10</v>
      </c>
      <c r="BN84" s="863" t="s">
        <v>9</v>
      </c>
      <c r="BO84" s="914" t="s">
        <v>8</v>
      </c>
      <c r="BP84" s="874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7" t="s">
        <v>11</v>
      </c>
      <c r="B85" s="858"/>
      <c r="C85" s="856"/>
      <c r="D85" s="856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6"/>
      <c r="BN85" s="856"/>
      <c r="BO85" s="857" t="s">
        <v>11</v>
      </c>
      <c r="BP85" s="858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35">
    <cfRule type="duplicateValues" dxfId="4" priority="33"/>
  </conditionalFormatting>
  <conditionalFormatting sqref="K24">
    <cfRule type="duplicateValues" dxfId="3" priority="12"/>
  </conditionalFormatting>
  <conditionalFormatting sqref="AM24">
    <cfRule type="duplicateValues" dxfId="2" priority="8"/>
  </conditionalFormatting>
  <conditionalFormatting sqref="AM19">
    <cfRule type="duplicateValues" dxfId="1" priority="2"/>
  </conditionalFormatting>
  <conditionalFormatting sqref="K19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16" sqref="A16:B16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1000" t="s">
        <v>49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1"/>
    </row>
    <row r="2" spans="1:19" ht="27.75" customHeight="1" thickBot="1" x14ac:dyDescent="0.35">
      <c r="A2" s="952" t="s">
        <v>339</v>
      </c>
      <c r="B2" s="953"/>
      <c r="C2" s="953"/>
      <c r="D2" s="953"/>
      <c r="E2" s="953"/>
      <c r="F2" s="953"/>
      <c r="G2" s="953"/>
      <c r="H2" s="953"/>
      <c r="I2" s="953"/>
      <c r="J2" s="656"/>
      <c r="K2" s="954" t="str">
        <f>A2</f>
        <v>ÁP DỤNG TỪ NGÀY 11/05/2026 ĐẾN NGÀY 31/05/2026</v>
      </c>
      <c r="L2" s="955"/>
      <c r="M2" s="955"/>
      <c r="N2" s="955"/>
      <c r="O2" s="955"/>
      <c r="P2" s="955"/>
      <c r="Q2" s="955"/>
      <c r="R2" s="955"/>
      <c r="S2" s="956"/>
    </row>
    <row r="3" spans="1:19" ht="27.75" hidden="1" customHeight="1" x14ac:dyDescent="0.25">
      <c r="A3" s="957" t="s">
        <v>50</v>
      </c>
      <c r="B3" s="958"/>
      <c r="C3" s="959" t="str">
        <f>'TONG HOP'!E5</f>
        <v>C23OTO1</v>
      </c>
      <c r="D3" s="960"/>
      <c r="E3" s="961" t="s">
        <v>150</v>
      </c>
      <c r="F3" s="961"/>
      <c r="G3" s="961"/>
      <c r="H3" s="961"/>
      <c r="I3" s="962"/>
      <c r="J3" s="963"/>
      <c r="K3" s="966" t="s">
        <v>50</v>
      </c>
      <c r="L3" s="967"/>
      <c r="M3" s="959" t="str">
        <f>'TONG HOP'!F5</f>
        <v>C23OTO2(N1)</v>
      </c>
      <c r="N3" s="960"/>
      <c r="O3" s="961" t="s">
        <v>151</v>
      </c>
      <c r="P3" s="961"/>
      <c r="Q3" s="961"/>
      <c r="R3" s="961"/>
      <c r="S3" s="962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64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1006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64"/>
      <c r="K5" s="1002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1007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64"/>
      <c r="K6" s="1003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1007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64"/>
      <c r="K7" s="1003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1007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64"/>
      <c r="K8" s="1003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70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64"/>
      <c r="K9" s="1004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1008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64"/>
      <c r="K10" s="1005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69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64"/>
      <c r="K11" s="1003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69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64"/>
      <c r="K12" s="1003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69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64"/>
      <c r="K13" s="1003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72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65"/>
      <c r="K14" s="1004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85" t="str">
        <f>K2</f>
        <v>ÁP DỤNG TỪ NGÀY 11/05/2026 ĐẾN NGÀY 31/05/2026</v>
      </c>
      <c r="B15" s="953"/>
      <c r="C15" s="953"/>
      <c r="D15" s="953"/>
      <c r="E15" s="953"/>
      <c r="F15" s="953"/>
      <c r="G15" s="953"/>
      <c r="H15" s="953"/>
      <c r="I15" s="953"/>
      <c r="J15" s="657"/>
      <c r="K15" s="985" t="str">
        <f>A15</f>
        <v>ÁP DỤNG TỪ NGÀY 11/05/2026 ĐẾN NGÀY 31/05/2026</v>
      </c>
      <c r="L15" s="953"/>
      <c r="M15" s="953"/>
      <c r="N15" s="953"/>
      <c r="O15" s="953"/>
      <c r="P15" s="953"/>
      <c r="Q15" s="953"/>
      <c r="R15" s="953"/>
      <c r="S15" s="953"/>
    </row>
    <row r="16" spans="1:19" ht="33.75" customHeight="1" x14ac:dyDescent="0.25">
      <c r="A16" s="981" t="s">
        <v>57</v>
      </c>
      <c r="B16" s="982"/>
      <c r="C16" s="983"/>
      <c r="D16" s="982"/>
      <c r="E16" s="961"/>
      <c r="F16" s="961"/>
      <c r="G16" s="961"/>
      <c r="H16" s="961"/>
      <c r="I16" s="962"/>
      <c r="J16" s="986"/>
      <c r="K16" s="981" t="s">
        <v>50</v>
      </c>
      <c r="L16" s="982"/>
      <c r="M16" s="983" t="str">
        <f>'TONG HOP'!H5</f>
        <v>C24OTO1</v>
      </c>
      <c r="N16" s="960"/>
      <c r="O16" s="961" t="s">
        <v>152</v>
      </c>
      <c r="P16" s="961"/>
      <c r="Q16" s="961"/>
      <c r="R16" s="961"/>
      <c r="S16" s="962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7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68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7"/>
      <c r="K18" s="968" t="s">
        <v>13</v>
      </c>
      <c r="L18" s="277">
        <v>1</v>
      </c>
      <c r="M18" s="502" t="s">
        <v>15</v>
      </c>
      <c r="N18" s="455">
        <f>'TONG HOP'!H6</f>
        <v>0</v>
      </c>
      <c r="O18" s="449" t="str">
        <f>'TONG HOP'!H17</f>
        <v>BD VÀ SC HT</v>
      </c>
      <c r="P18" s="450" t="str">
        <f>'TONG HOP'!H28</f>
        <v>BD VÀ SC HT</v>
      </c>
      <c r="Q18" s="451" t="str">
        <f>'TONG HOP'!H39</f>
        <v>BD VÀ SC HT</v>
      </c>
      <c r="R18" s="408" t="str">
        <f>'TONG HOP'!H50</f>
        <v>BD VÀ SC HT</v>
      </c>
      <c r="S18" s="392" t="str">
        <f>'TONG HOP'!H61</f>
        <v>ATLĐ NGHỀ</v>
      </c>
    </row>
    <row r="19" spans="1:19" ht="39.75" customHeight="1" thickBot="1" x14ac:dyDescent="0.25">
      <c r="A19" s="969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7"/>
      <c r="K19" s="969"/>
      <c r="L19" s="276">
        <v>2</v>
      </c>
      <c r="M19" s="505" t="s">
        <v>17</v>
      </c>
      <c r="N19" s="436">
        <f>'TONG HOP'!H7</f>
        <v>0</v>
      </c>
      <c r="O19" s="437" t="str">
        <f>'TONG HOP'!H18</f>
        <v>PHANH</v>
      </c>
      <c r="P19" s="438" t="str">
        <f>'TONG HOP'!H29</f>
        <v>ĐKĐC DIESEL</v>
      </c>
      <c r="Q19" s="392" t="str">
        <f>'TONG HOP'!H40</f>
        <v>ĐKĐC DIESEL</v>
      </c>
      <c r="R19" s="408" t="str">
        <f>'TONG HOP'!H51</f>
        <v>PHANH</v>
      </c>
      <c r="S19" s="392" t="str">
        <f>'TONG HOP'!H62</f>
        <v>CN Ô TÔ</v>
      </c>
    </row>
    <row r="20" spans="1:19" ht="39.75" customHeight="1" thickTop="1" x14ac:dyDescent="0.2">
      <c r="A20" s="969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7"/>
      <c r="K20" s="969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69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7"/>
      <c r="K21" s="969"/>
      <c r="L21" s="277">
        <v>4</v>
      </c>
      <c r="M21" s="509" t="s">
        <v>20</v>
      </c>
      <c r="N21" s="439">
        <f>'TONG HOP'!H9</f>
        <v>0</v>
      </c>
      <c r="O21" s="562" t="str">
        <f>'TONG HOP'!H20</f>
        <v>B005</v>
      </c>
      <c r="P21" s="452" t="str">
        <f>'TONG HOP'!H31</f>
        <v>B003</v>
      </c>
      <c r="Q21" s="453" t="str">
        <f>'TONG HOP'!H42</f>
        <v>B003</v>
      </c>
      <c r="R21" s="410" t="str">
        <f>'TONG HOP'!H53</f>
        <v>B005</v>
      </c>
      <c r="S21" s="453" t="str">
        <f>'TONG HOP'!H64</f>
        <v>A018</v>
      </c>
    </row>
    <row r="22" spans="1:19" ht="39.75" customHeight="1" thickBot="1" x14ac:dyDescent="0.25">
      <c r="A22" s="970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7"/>
      <c r="K22" s="970"/>
      <c r="L22" s="276">
        <v>5</v>
      </c>
      <c r="M22" s="525" t="s">
        <v>82</v>
      </c>
      <c r="N22" s="441">
        <f>'TONG HOP'!H10</f>
        <v>0</v>
      </c>
      <c r="O22" s="427" t="str">
        <f>'TONG HOP'!H21</f>
        <v>T.DƯƠNG</v>
      </c>
      <c r="P22" s="399" t="str">
        <f>'TONG HOP'!H32</f>
        <v>T.HÀ</v>
      </c>
      <c r="Q22" s="397" t="str">
        <f>'TONG HOP'!H43</f>
        <v>T.HÀ</v>
      </c>
      <c r="R22" s="427" t="str">
        <f>'TONG HOP'!H54</f>
        <v>T.DƯƠNG</v>
      </c>
      <c r="S22" s="529" t="str">
        <f>'TONG HOP'!H65</f>
        <v>T.THUẤN</v>
      </c>
    </row>
    <row r="23" spans="1:19" ht="39.75" customHeight="1" thickTop="1" x14ac:dyDescent="0.2">
      <c r="A23" s="971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7"/>
      <c r="K23" s="971" t="s">
        <v>23</v>
      </c>
      <c r="L23" s="277">
        <v>6</v>
      </c>
      <c r="M23" s="508" t="s">
        <v>61</v>
      </c>
      <c r="N23" s="442">
        <f>'TONG HOP'!H11</f>
        <v>0</v>
      </c>
      <c r="O23" s="408" t="str">
        <f>'TONG HOP'!H22</f>
        <v>BD VÀ SC HT</v>
      </c>
      <c r="P23" s="403" t="str">
        <f>'TONG HOP'!H33</f>
        <v>BD VÀ SC HT</v>
      </c>
      <c r="Q23" s="403" t="str">
        <f>'TONG HOP'!H44</f>
        <v>BD VÀ SC HT</v>
      </c>
      <c r="R23" s="408" t="str">
        <f>'TONG HOP'!H55</f>
        <v>BD VÀ SC HT</v>
      </c>
      <c r="S23" s="479" t="str">
        <f>'TONG HOP'!H66</f>
        <v>CN LẮP RÁP</v>
      </c>
    </row>
    <row r="24" spans="1:19" ht="39.75" customHeight="1" thickBot="1" x14ac:dyDescent="0.25">
      <c r="A24" s="969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7"/>
      <c r="K24" s="969"/>
      <c r="L24" s="276">
        <v>7</v>
      </c>
      <c r="M24" s="509" t="s">
        <v>62</v>
      </c>
      <c r="N24" s="443">
        <f>'TONG HOP'!H12</f>
        <v>0</v>
      </c>
      <c r="O24" s="408" t="str">
        <f>'TONG HOP'!H23</f>
        <v>PHANH</v>
      </c>
      <c r="P24" s="407" t="str">
        <f>'TONG HOP'!H34</f>
        <v>ĐKĐC DIESEL</v>
      </c>
      <c r="Q24" s="407" t="str">
        <f>'TONG HOP'!H45</f>
        <v>ĐKĐC DIESEL</v>
      </c>
      <c r="R24" s="408" t="str">
        <f>'TONG HOP'!H56</f>
        <v>PHANH</v>
      </c>
      <c r="S24" s="392" t="str">
        <f>'TONG HOP'!H67</f>
        <v>Ô TÔ</v>
      </c>
    </row>
    <row r="25" spans="1:19" ht="39.75" customHeight="1" thickTop="1" x14ac:dyDescent="0.2">
      <c r="A25" s="969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7"/>
      <c r="K25" s="969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69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7"/>
      <c r="K26" s="969"/>
      <c r="L26" s="277">
        <v>9</v>
      </c>
      <c r="M26" s="509" t="s">
        <v>64</v>
      </c>
      <c r="N26" s="444">
        <f>'TONG HOP'!H14</f>
        <v>0</v>
      </c>
      <c r="O26" s="410" t="str">
        <f>'TONG HOP'!H25</f>
        <v>B005</v>
      </c>
      <c r="P26" s="409" t="str">
        <f>'TONG HOP'!H36</f>
        <v>B003</v>
      </c>
      <c r="Q26" s="409" t="str">
        <f>'TONG HOP'!H47</f>
        <v>B003</v>
      </c>
      <c r="R26" s="410" t="str">
        <f>'TONG HOP'!H58</f>
        <v>B005</v>
      </c>
      <c r="S26" s="453" t="str">
        <f>'TONG HOP'!H69</f>
        <v>A018</v>
      </c>
    </row>
    <row r="27" spans="1:19" ht="39.75" customHeight="1" thickBot="1" x14ac:dyDescent="0.25">
      <c r="A27" s="972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8"/>
      <c r="K27" s="972"/>
      <c r="L27" s="412">
        <v>10</v>
      </c>
      <c r="M27" s="525" t="s">
        <v>81</v>
      </c>
      <c r="N27" s="564">
        <f>'TONG HOP'!H15</f>
        <v>0</v>
      </c>
      <c r="O27" s="565" t="str">
        <f>'TONG HOP'!H26</f>
        <v>T.DƯƠNG</v>
      </c>
      <c r="P27" s="480" t="str">
        <f>'TONG HOP'!H37</f>
        <v>T.HÀ</v>
      </c>
      <c r="Q27" s="480" t="str">
        <f>'TONG HOP'!H48</f>
        <v>T.HÀ</v>
      </c>
      <c r="R27" s="414" t="str">
        <f>'TONG HOP'!H59</f>
        <v>T.DƯƠNG</v>
      </c>
      <c r="S27" s="497" t="str">
        <f>'TONG HOP'!H70</f>
        <v>T.THẮNG</v>
      </c>
    </row>
    <row r="28" spans="1:19" ht="39.75" customHeight="1" thickTop="1" thickBot="1" x14ac:dyDescent="0.35">
      <c r="A28" s="952" t="str">
        <f>A2</f>
        <v>ÁP DỤNG TỪ NGÀY 11/05/2026 ĐẾN NGÀY 31/05/2026</v>
      </c>
      <c r="B28" s="953"/>
      <c r="C28" s="953"/>
      <c r="D28" s="953"/>
      <c r="E28" s="953"/>
      <c r="F28" s="953"/>
      <c r="G28" s="953"/>
      <c r="H28" s="953"/>
      <c r="I28" s="953"/>
      <c r="J28" s="656"/>
      <c r="K28" s="954" t="str">
        <f>A28</f>
        <v>ÁP DỤNG TỪ NGÀY 11/05/2026 ĐẾN NGÀY 31/05/2026</v>
      </c>
      <c r="L28" s="955"/>
      <c r="M28" s="955"/>
      <c r="N28" s="955"/>
      <c r="O28" s="955"/>
      <c r="P28" s="955"/>
      <c r="Q28" s="955"/>
      <c r="R28" s="955"/>
      <c r="S28" s="956"/>
    </row>
    <row r="29" spans="1:19" ht="39.75" customHeight="1" x14ac:dyDescent="0.25">
      <c r="A29" s="957" t="s">
        <v>50</v>
      </c>
      <c r="B29" s="958"/>
      <c r="C29" s="959" t="str">
        <f>'TONG HOP'!I5</f>
        <v>C24OTO2</v>
      </c>
      <c r="D29" s="960"/>
      <c r="E29" s="961" t="s">
        <v>153</v>
      </c>
      <c r="F29" s="961"/>
      <c r="G29" s="961"/>
      <c r="H29" s="961"/>
      <c r="I29" s="962"/>
      <c r="J29" s="963"/>
      <c r="K29" s="966"/>
      <c r="L29" s="967"/>
      <c r="M29" s="959" t="str">
        <f>'TONG HOP'!J5</f>
        <v>C24OTO3</v>
      </c>
      <c r="N29" s="960"/>
      <c r="O29" s="961" t="s">
        <v>150</v>
      </c>
      <c r="P29" s="961"/>
      <c r="Q29" s="961"/>
      <c r="R29" s="961"/>
      <c r="S29" s="962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64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68" t="s">
        <v>13</v>
      </c>
      <c r="B31" s="277">
        <v>1</v>
      </c>
      <c r="C31" s="502" t="s">
        <v>15</v>
      </c>
      <c r="D31" s="451">
        <f>'TONG HOP'!I6</f>
        <v>0</v>
      </c>
      <c r="E31" s="449">
        <f>'TONG HOP'!I17</f>
        <v>0</v>
      </c>
      <c r="F31" s="450">
        <f>'TONG HOP'!I28</f>
        <v>0</v>
      </c>
      <c r="G31" s="449" t="str">
        <f>'TONG HOP'!I39</f>
        <v xml:space="preserve">BD VÀ SC HỘP </v>
      </c>
      <c r="H31" s="419">
        <f>'TONG HOP'!I50</f>
        <v>0</v>
      </c>
      <c r="I31" s="451" t="str">
        <f>'TONG HOP'!I61</f>
        <v>ATLĐ NGHỀ</v>
      </c>
      <c r="J31" s="964"/>
      <c r="K31" s="968" t="s">
        <v>13</v>
      </c>
      <c r="L31" s="277">
        <v>1</v>
      </c>
      <c r="M31" s="502" t="s">
        <v>15</v>
      </c>
      <c r="N31" s="532">
        <f>'TONG HOP'!J6</f>
        <v>0</v>
      </c>
      <c r="O31" s="449" t="str">
        <f>'TONG HOP'!J17</f>
        <v>BD VÀ SC HT</v>
      </c>
      <c r="P31" s="533" t="str">
        <f>'TONG HOP'!J28</f>
        <v>ATLĐ NGHỀ</v>
      </c>
      <c r="Q31" s="451">
        <f>'TONG HOP'!J39</f>
        <v>0</v>
      </c>
      <c r="R31" s="419" t="str">
        <f>'TONG HOP'!J50</f>
        <v xml:space="preserve">BD VÀ SC HỘP </v>
      </c>
      <c r="S31" s="420">
        <f>'TONG HOP'!J61</f>
        <v>0</v>
      </c>
    </row>
    <row r="32" spans="1:19" ht="40.5" customHeight="1" thickBot="1" x14ac:dyDescent="0.25">
      <c r="A32" s="969"/>
      <c r="B32" s="276">
        <v>2</v>
      </c>
      <c r="C32" s="505" t="s">
        <v>17</v>
      </c>
      <c r="D32" s="392">
        <f>'TONG HOP'!I7</f>
        <v>0</v>
      </c>
      <c r="E32" s="391">
        <f>'TONG HOP'!I18</f>
        <v>0</v>
      </c>
      <c r="F32" s="438">
        <f>'TONG HOP'!I29</f>
        <v>0</v>
      </c>
      <c r="G32" s="391" t="str">
        <f>'TONG HOP'!I40</f>
        <v>SỐ TỰ ĐỘNG</v>
      </c>
      <c r="H32" s="248">
        <f>'TONG HOP'!I51</f>
        <v>0</v>
      </c>
      <c r="I32" s="392" t="str">
        <f>'TONG HOP'!I62</f>
        <v>CN Ô TÔ</v>
      </c>
      <c r="J32" s="964"/>
      <c r="K32" s="969"/>
      <c r="L32" s="276">
        <v>2</v>
      </c>
      <c r="M32" s="505" t="s">
        <v>17</v>
      </c>
      <c r="N32" s="423">
        <f>'TONG HOP'!J7</f>
        <v>0</v>
      </c>
      <c r="O32" s="391" t="str">
        <f>'TONG HOP'!J18</f>
        <v>ĐKĐC DIESEL</v>
      </c>
      <c r="P32" s="483" t="str">
        <f>'TONG HOP'!J29</f>
        <v>CN Ô TÔ</v>
      </c>
      <c r="Q32" s="392">
        <f>'TONG HOP'!J40</f>
        <v>0</v>
      </c>
      <c r="R32" s="408" t="str">
        <f>'TONG HOP'!J51</f>
        <v>SỐ TỰ ĐỘNG</v>
      </c>
      <c r="S32" s="407">
        <f>'TONG HOP'!J62</f>
        <v>0</v>
      </c>
    </row>
    <row r="33" spans="1:19" ht="40.5" customHeight="1" thickTop="1" x14ac:dyDescent="0.2">
      <c r="A33" s="969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64"/>
      <c r="K33" s="969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69"/>
      <c r="B34" s="277">
        <v>4</v>
      </c>
      <c r="C34" s="509" t="s">
        <v>20</v>
      </c>
      <c r="D34" s="453">
        <f>'TONG HOP'!I9</f>
        <v>0</v>
      </c>
      <c r="E34" s="535">
        <f>'TONG HOP'!I20</f>
        <v>0</v>
      </c>
      <c r="F34" s="452">
        <f>'TONG HOP'!I31</f>
        <v>0</v>
      </c>
      <c r="G34" s="535" t="str">
        <f>'TONG HOP'!I42</f>
        <v>B005</v>
      </c>
      <c r="H34" s="396">
        <f>'TONG HOP'!I53</f>
        <v>0</v>
      </c>
      <c r="I34" s="453" t="str">
        <f>'TONG HOP'!I64</f>
        <v>A018</v>
      </c>
      <c r="J34" s="964"/>
      <c r="K34" s="969"/>
      <c r="L34" s="277">
        <v>4</v>
      </c>
      <c r="M34" s="509" t="s">
        <v>20</v>
      </c>
      <c r="N34" s="534">
        <f>'TONG HOP'!J9</f>
        <v>0</v>
      </c>
      <c r="O34" s="535" t="str">
        <f>'TONG HOP'!J20</f>
        <v>B004</v>
      </c>
      <c r="P34" s="536" t="str">
        <f>'TONG HOP'!J31</f>
        <v>A015</v>
      </c>
      <c r="Q34" s="453">
        <f>'TONG HOP'!J42</f>
        <v>0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70"/>
      <c r="B35" s="276">
        <v>5</v>
      </c>
      <c r="C35" s="525" t="s">
        <v>82</v>
      </c>
      <c r="D35" s="397">
        <f>'TONG HOP'!I10</f>
        <v>0</v>
      </c>
      <c r="E35" s="398">
        <f>'TONG HOP'!I21</f>
        <v>0</v>
      </c>
      <c r="F35" s="399">
        <f>'TONG HOP'!I32</f>
        <v>0</v>
      </c>
      <c r="G35" s="398" t="str">
        <f>'TONG HOP'!I43</f>
        <v>T.HẢI</v>
      </c>
      <c r="H35" s="400">
        <f>'TONG HOP'!I54</f>
        <v>0</v>
      </c>
      <c r="I35" s="529" t="str">
        <f>'TONG HOP'!I65</f>
        <v>T.THUẤN</v>
      </c>
      <c r="J35" s="964"/>
      <c r="K35" s="970"/>
      <c r="L35" s="412">
        <v>5</v>
      </c>
      <c r="M35" s="525" t="s">
        <v>82</v>
      </c>
      <c r="N35" s="426">
        <f>'TONG HOP'!J10</f>
        <v>0</v>
      </c>
      <c r="O35" s="398" t="str">
        <f>'TONG HOP'!J21</f>
        <v>T.THƯƠNG</v>
      </c>
      <c r="P35" s="400" t="str">
        <f>'TONG HOP'!J32</f>
        <v>T.LONG</v>
      </c>
      <c r="Q35" s="397">
        <f>'TONG HOP'!J43</f>
        <v>0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71" t="s">
        <v>23</v>
      </c>
      <c r="B36" s="277">
        <v>6</v>
      </c>
      <c r="C36" s="508" t="s">
        <v>61</v>
      </c>
      <c r="D36" s="403">
        <f>'TONG HOP'!I11</f>
        <v>0</v>
      </c>
      <c r="E36" s="404">
        <f>'TONG HOP'!I22</f>
        <v>0</v>
      </c>
      <c r="F36" s="405" t="str">
        <f>'TONG HOP'!I33</f>
        <v>BD VÀ SC HT</v>
      </c>
      <c r="G36" s="404" t="str">
        <f>'TONG HOP'!I44</f>
        <v xml:space="preserve">BD VÀ SC HỘP </v>
      </c>
      <c r="H36" s="405">
        <f>'TONG HOP'!I55</f>
        <v>0</v>
      </c>
      <c r="I36" s="479" t="str">
        <f>'TONG HOP'!I66</f>
        <v>CN LẮP RÁP</v>
      </c>
      <c r="J36" s="964"/>
      <c r="K36" s="971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HT</v>
      </c>
      <c r="P36" s="405" t="str">
        <f>'TONG HOP'!J33</f>
        <v>CN LẮP RÁP</v>
      </c>
      <c r="Q36" s="403">
        <f>'TONG HOP'!J44</f>
        <v>0</v>
      </c>
      <c r="R36" s="404" t="str">
        <f>'TONG HOP'!J55</f>
        <v xml:space="preserve">BD VÀ SC HỘP </v>
      </c>
      <c r="S36" s="403">
        <f>'TONG HOP'!J66</f>
        <v>0</v>
      </c>
    </row>
    <row r="37" spans="1:19" ht="40.5" customHeight="1" thickBot="1" x14ac:dyDescent="0.25">
      <c r="A37" s="969"/>
      <c r="B37" s="276">
        <v>7</v>
      </c>
      <c r="C37" s="509" t="s">
        <v>62</v>
      </c>
      <c r="D37" s="407">
        <f>'TONG HOP'!I12</f>
        <v>0</v>
      </c>
      <c r="E37" s="408">
        <f>'TONG HOP'!I23</f>
        <v>0</v>
      </c>
      <c r="F37" s="390" t="str">
        <f>'TONG HOP'!I34</f>
        <v>PHANH</v>
      </c>
      <c r="G37" s="408" t="str">
        <f>'TONG HOP'!I45</f>
        <v>SỐ TỰ ĐỘNG</v>
      </c>
      <c r="H37" s="390">
        <f>'TONG HOP'!I56</f>
        <v>0</v>
      </c>
      <c r="I37" s="392" t="str">
        <f>'TONG HOP'!I67</f>
        <v>Ô TÔ</v>
      </c>
      <c r="J37" s="964"/>
      <c r="K37" s="969"/>
      <c r="L37" s="276">
        <v>12</v>
      </c>
      <c r="M37" s="509" t="s">
        <v>62</v>
      </c>
      <c r="N37" s="407">
        <f>'TONG HOP'!J12</f>
        <v>0</v>
      </c>
      <c r="O37" s="408" t="str">
        <f>'TONG HOP'!J23</f>
        <v>ĐKĐC DIESEL</v>
      </c>
      <c r="P37" s="390" t="str">
        <f>'TONG HOP'!J34</f>
        <v>Ô TÔ</v>
      </c>
      <c r="Q37" s="407">
        <f>'TONG HOP'!J45</f>
        <v>0</v>
      </c>
      <c r="R37" s="408" t="str">
        <f>'TONG HOP'!J56</f>
        <v>SỐ TỰ ĐỘNG</v>
      </c>
      <c r="S37" s="407">
        <f>'TONG HOP'!J67</f>
        <v>0</v>
      </c>
    </row>
    <row r="38" spans="1:19" ht="40.5" customHeight="1" thickTop="1" x14ac:dyDescent="0.2">
      <c r="A38" s="969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64"/>
      <c r="K38" s="969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69"/>
      <c r="B39" s="277">
        <v>9</v>
      </c>
      <c r="C39" s="509" t="s">
        <v>64</v>
      </c>
      <c r="D39" s="409">
        <f>'TONG HOP'!I14</f>
        <v>0</v>
      </c>
      <c r="E39" s="410">
        <f>'TONG HOP'!I25</f>
        <v>0</v>
      </c>
      <c r="F39" s="411" t="str">
        <f>'TONG HOP'!I36</f>
        <v>B004</v>
      </c>
      <c r="G39" s="410" t="str">
        <f>'TONG HOP'!I47</f>
        <v>B005</v>
      </c>
      <c r="H39" s="411">
        <f>'TONG HOP'!I58</f>
        <v>0</v>
      </c>
      <c r="I39" s="453" t="str">
        <f>'TONG HOP'!I69</f>
        <v>A018</v>
      </c>
      <c r="J39" s="964"/>
      <c r="K39" s="969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B004</v>
      </c>
      <c r="P39" s="411" t="str">
        <f>'TONG HOP'!J36</f>
        <v>A113</v>
      </c>
      <c r="Q39" s="409">
        <f>'TONG HOP'!J47</f>
        <v>0</v>
      </c>
      <c r="R39" s="410" t="str">
        <f>'TONG HOP'!J58</f>
        <v>B005</v>
      </c>
      <c r="S39" s="720">
        <f>'TONG HOP'!J69</f>
        <v>0</v>
      </c>
    </row>
    <row r="40" spans="1:19" ht="40.5" customHeight="1" thickBot="1" x14ac:dyDescent="0.25">
      <c r="A40" s="972"/>
      <c r="B40" s="412">
        <v>10</v>
      </c>
      <c r="C40" s="525" t="s">
        <v>81</v>
      </c>
      <c r="D40" s="480">
        <f>'TONG HOP'!I15</f>
        <v>0</v>
      </c>
      <c r="E40" s="414">
        <f>'TONG HOP'!I26</f>
        <v>0</v>
      </c>
      <c r="F40" s="480" t="str">
        <f>'TONG HOP'!I37</f>
        <v>T.HẢI</v>
      </c>
      <c r="G40" s="565" t="str">
        <f>'TONG HOP'!I48</f>
        <v>T.HẢI</v>
      </c>
      <c r="H40" s="416">
        <f>'TONG HOP'!I59</f>
        <v>0</v>
      </c>
      <c r="I40" s="480" t="str">
        <f>'TONG HOP'!I70</f>
        <v>T.THẮNG</v>
      </c>
      <c r="J40" s="965"/>
      <c r="K40" s="972"/>
      <c r="L40" s="412"/>
      <c r="M40" s="525" t="s">
        <v>81</v>
      </c>
      <c r="N40" s="529">
        <f>'TONG HOP'!J15</f>
        <v>0</v>
      </c>
      <c r="O40" s="530" t="str">
        <f>'TONG HOP'!J26</f>
        <v>T.THƯƠNG</v>
      </c>
      <c r="P40" s="530" t="str">
        <f>'TONG HOP'!J37</f>
        <v>T.HUY</v>
      </c>
      <c r="Q40" s="529">
        <f>'TONG HOP'!J48</f>
        <v>0</v>
      </c>
      <c r="R40" s="427" t="str">
        <f>'TONG HOP'!J59</f>
        <v>T.SƠN</v>
      </c>
      <c r="S40" s="397">
        <f>'TONG HOP'!J70</f>
        <v>0</v>
      </c>
    </row>
    <row r="41" spans="1:19" ht="46.5" customHeight="1" thickTop="1" thickBot="1" x14ac:dyDescent="0.35">
      <c r="A41" s="985" t="str">
        <f>K28</f>
        <v>ÁP DỤNG TỪ NGÀY 11/05/2026 ĐẾN NGÀY 31/05/2026</v>
      </c>
      <c r="B41" s="953"/>
      <c r="C41" s="953"/>
      <c r="D41" s="953"/>
      <c r="E41" s="953"/>
      <c r="F41" s="953"/>
      <c r="G41" s="953"/>
      <c r="H41" s="953"/>
      <c r="I41" s="953"/>
      <c r="J41" s="657"/>
      <c r="K41" s="985" t="str">
        <f>A41</f>
        <v>ÁP DỤNG TỪ NGÀY 11/05/2026 ĐẾN NGÀY 31/05/2026</v>
      </c>
      <c r="L41" s="953"/>
      <c r="M41" s="953"/>
      <c r="N41" s="953"/>
      <c r="O41" s="953"/>
      <c r="P41" s="953"/>
      <c r="Q41" s="953"/>
      <c r="R41" s="953"/>
      <c r="S41" s="953"/>
    </row>
    <row r="42" spans="1:19" ht="39.75" customHeight="1" x14ac:dyDescent="0.25">
      <c r="A42" s="981" t="s">
        <v>57</v>
      </c>
      <c r="B42" s="982"/>
      <c r="C42" s="983" t="str">
        <f>'TONG HOP'!K5</f>
        <v>C24OTO4</v>
      </c>
      <c r="D42" s="982"/>
      <c r="E42" s="961" t="s">
        <v>159</v>
      </c>
      <c r="F42" s="961"/>
      <c r="G42" s="961"/>
      <c r="H42" s="961"/>
      <c r="I42" s="962"/>
      <c r="J42" s="986"/>
      <c r="K42" s="981" t="s">
        <v>50</v>
      </c>
      <c r="L42" s="982"/>
      <c r="M42" s="983" t="str">
        <f>'TONG HOP'!L5</f>
        <v>T24OTO3</v>
      </c>
      <c r="N42" s="960"/>
      <c r="O42" s="994" t="s">
        <v>155</v>
      </c>
      <c r="P42" s="994"/>
      <c r="Q42" s="994"/>
      <c r="R42" s="994"/>
      <c r="S42" s="994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7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68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>
        <f>'TONG HOP'!K50</f>
        <v>0</v>
      </c>
      <c r="I44" s="392" t="str">
        <f>'TONG HOP'!K61</f>
        <v xml:space="preserve">BD VÀ SC HỘP </v>
      </c>
      <c r="J44" s="987"/>
      <c r="K44" s="968" t="s">
        <v>13</v>
      </c>
      <c r="L44" s="277">
        <v>1</v>
      </c>
      <c r="M44" s="502" t="s">
        <v>15</v>
      </c>
      <c r="N44" s="455">
        <f>'TONG HOP'!L6</f>
        <v>0</v>
      </c>
      <c r="O44" s="777" t="str">
        <f>'TONG HOP'!L17</f>
        <v>HỌC VĂN HÓA</v>
      </c>
      <c r="P44" s="450">
        <f>'TONG HOP'!L28</f>
        <v>0</v>
      </c>
      <c r="Q44" s="782" t="str">
        <f>'TONG HOP'!L39</f>
        <v>HỌC VĂN HÓA</v>
      </c>
      <c r="R44" s="408">
        <f>'TONG HOP'!L50</f>
        <v>0</v>
      </c>
      <c r="S44" s="392">
        <f>'TONG HOP'!L61</f>
        <v>0</v>
      </c>
    </row>
    <row r="45" spans="1:19" ht="39" customHeight="1" thickBot="1" x14ac:dyDescent="0.25">
      <c r="A45" s="969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>
        <f>'TONG HOP'!K51</f>
        <v>0</v>
      </c>
      <c r="I45" s="392" t="str">
        <f>'TONG HOP'!K62</f>
        <v>SỐ TỰ ĐỘNG</v>
      </c>
      <c r="J45" s="987"/>
      <c r="K45" s="969"/>
      <c r="L45" s="276">
        <v>2</v>
      </c>
      <c r="M45" s="505" t="s">
        <v>17</v>
      </c>
      <c r="N45" s="436">
        <f>'TONG HOP'!L7</f>
        <v>0</v>
      </c>
      <c r="O45" s="778" t="str">
        <f>'TONG HOP'!L18</f>
        <v>THEO TKB TTGDTX</v>
      </c>
      <c r="P45" s="438">
        <f>'TONG HOP'!L29</f>
        <v>0</v>
      </c>
      <c r="Q45" s="783" t="str">
        <f>'TONG HOP'!L40</f>
        <v>THEO TKB TTGDTX</v>
      </c>
      <c r="R45" s="408">
        <f>'TONG HOP'!L51</f>
        <v>0</v>
      </c>
      <c r="S45" s="392">
        <f>'TONG HOP'!L62</f>
        <v>0</v>
      </c>
    </row>
    <row r="46" spans="1:19" ht="39" customHeight="1" thickTop="1" x14ac:dyDescent="0.2">
      <c r="A46" s="969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7"/>
      <c r="K46" s="969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69"/>
      <c r="B47" s="277">
        <v>4</v>
      </c>
      <c r="C47" s="509" t="s">
        <v>20</v>
      </c>
      <c r="D47" s="439" t="str">
        <f>'TONG HOP'!K9</f>
        <v>B005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>
        <f>'TONG HOP'!K53</f>
        <v>0</v>
      </c>
      <c r="I47" s="453" t="str">
        <f>'TONG HOP'!K64</f>
        <v>B005</v>
      </c>
      <c r="J47" s="987"/>
      <c r="K47" s="969"/>
      <c r="L47" s="277">
        <v>4</v>
      </c>
      <c r="M47" s="509" t="s">
        <v>20</v>
      </c>
      <c r="N47" s="439">
        <f>'TONG HOP'!L9</f>
        <v>0</v>
      </c>
      <c r="O47" s="779">
        <f>'TONG HOP'!L20</f>
        <v>0</v>
      </c>
      <c r="P47" s="452">
        <f>'TONG HOP'!L31</f>
        <v>0</v>
      </c>
      <c r="Q47" s="784">
        <f>'TONG HOP'!L42</f>
        <v>0</v>
      </c>
      <c r="R47" s="410">
        <f>'TONG HOP'!L53</f>
        <v>0</v>
      </c>
      <c r="S47" s="453">
        <f>'TONG HOP'!L64</f>
        <v>0</v>
      </c>
    </row>
    <row r="48" spans="1:19" ht="39" customHeight="1" thickBot="1" x14ac:dyDescent="0.25">
      <c r="A48" s="970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>
        <f>'TONG HOP'!K54</f>
        <v>0</v>
      </c>
      <c r="I48" s="529" t="str">
        <f>'TONG HOP'!K65</f>
        <v>T.DŨNG</v>
      </c>
      <c r="J48" s="987"/>
      <c r="K48" s="970"/>
      <c r="L48" s="276">
        <v>5</v>
      </c>
      <c r="M48" s="525" t="s">
        <v>82</v>
      </c>
      <c r="N48" s="456">
        <f>'TONG HOP'!L10</f>
        <v>0</v>
      </c>
      <c r="O48" s="427">
        <f>'TONG HOP'!L21</f>
        <v>0</v>
      </c>
      <c r="P48" s="399">
        <f>'TONG HOP'!L32</f>
        <v>0</v>
      </c>
      <c r="Q48" s="397">
        <f>'TONG HOP'!L43</f>
        <v>0</v>
      </c>
      <c r="R48" s="427">
        <f>'TONG HOP'!L54</f>
        <v>0</v>
      </c>
      <c r="S48" s="529">
        <f>'TONG HOP'!L65</f>
        <v>0</v>
      </c>
    </row>
    <row r="49" spans="1:19" ht="39" customHeight="1" thickTop="1" x14ac:dyDescent="0.2">
      <c r="A49" s="971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>
        <f>'TONG HOP'!K44</f>
        <v>0</v>
      </c>
      <c r="H49" s="408">
        <f>'TONG HOP'!K55</f>
        <v>0</v>
      </c>
      <c r="I49" s="392" t="str">
        <f>'TONG HOP'!K66</f>
        <v xml:space="preserve">BD VÀ SC HỘP </v>
      </c>
      <c r="J49" s="987"/>
      <c r="K49" s="971" t="s">
        <v>23</v>
      </c>
      <c r="L49" s="277">
        <v>6</v>
      </c>
      <c r="M49" s="508" t="s">
        <v>61</v>
      </c>
      <c r="N49" s="442">
        <f>'TONG HOP'!L11</f>
        <v>0</v>
      </c>
      <c r="O49" s="780" t="str">
        <f>'TONG HOP'!L22</f>
        <v>HỌC VĂN HÓA</v>
      </c>
      <c r="P49" s="403">
        <f>'TONG HOP'!L33</f>
        <v>0</v>
      </c>
      <c r="Q49" s="785" t="str">
        <f>'TONG HOP'!L44</f>
        <v>HỌC VĂN HÓA</v>
      </c>
      <c r="R49" s="780" t="str">
        <f>'TONG HOP'!L55</f>
        <v>HỌC VĂN HÓA</v>
      </c>
      <c r="S49" s="479">
        <f>'TONG HOP'!L66</f>
        <v>0</v>
      </c>
    </row>
    <row r="50" spans="1:19" ht="39" customHeight="1" thickBot="1" x14ac:dyDescent="0.25">
      <c r="A50" s="969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>
        <f>'TONG HOP'!K45</f>
        <v>0</v>
      </c>
      <c r="H50" s="408">
        <f>'TONG HOP'!K56</f>
        <v>0</v>
      </c>
      <c r="I50" s="392" t="str">
        <f>'TONG HOP'!K67</f>
        <v>SỐ TỰ ĐỘNG</v>
      </c>
      <c r="J50" s="987"/>
      <c r="K50" s="969"/>
      <c r="L50" s="276">
        <v>7</v>
      </c>
      <c r="M50" s="509" t="s">
        <v>62</v>
      </c>
      <c r="N50" s="443">
        <f>'TONG HOP'!L12</f>
        <v>0</v>
      </c>
      <c r="O50" s="780" t="str">
        <f>'TONG HOP'!L23</f>
        <v>THEO TKB TTGDTX</v>
      </c>
      <c r="P50" s="407">
        <f>'TONG HOP'!L34</f>
        <v>0</v>
      </c>
      <c r="Q50" s="494" t="str">
        <f>'TONG HOP'!L45</f>
        <v>THEO TKB TTGDTX</v>
      </c>
      <c r="R50" s="780" t="str">
        <f>'TONG HOP'!L56</f>
        <v>THEO TKB TTGDTX</v>
      </c>
      <c r="S50" s="392">
        <f>'TONG HOP'!L67</f>
        <v>0</v>
      </c>
    </row>
    <row r="51" spans="1:19" ht="39" customHeight="1" thickTop="1" x14ac:dyDescent="0.2">
      <c r="A51" s="969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7"/>
      <c r="K51" s="969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69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>
        <f>'TONG HOP'!K47</f>
        <v>0</v>
      </c>
      <c r="H52" s="410">
        <f>'TONG HOP'!K58</f>
        <v>0</v>
      </c>
      <c r="I52" s="453" t="str">
        <f>'TONG HOP'!K69</f>
        <v>B005</v>
      </c>
      <c r="J52" s="987"/>
      <c r="K52" s="969"/>
      <c r="L52" s="277">
        <v>9</v>
      </c>
      <c r="M52" s="509" t="s">
        <v>64</v>
      </c>
      <c r="N52" s="444">
        <f>'TONG HOP'!L14</f>
        <v>0</v>
      </c>
      <c r="O52" s="781">
        <f>'TONG HOP'!L25</f>
        <v>0</v>
      </c>
      <c r="P52" s="409">
        <f>'TONG HOP'!L36</f>
        <v>0</v>
      </c>
      <c r="Q52" s="786">
        <f>'TONG HOP'!L47</f>
        <v>0</v>
      </c>
      <c r="R52" s="781">
        <f>'TONG HOP'!L58</f>
        <v>0</v>
      </c>
      <c r="S52" s="453">
        <f>'TONG HOP'!L69</f>
        <v>0</v>
      </c>
    </row>
    <row r="53" spans="1:19" ht="39" customHeight="1" thickBot="1" x14ac:dyDescent="0.25">
      <c r="A53" s="972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>
        <f>'TONG HOP'!K48</f>
        <v>0</v>
      </c>
      <c r="H53" s="454">
        <f>'TONG HOP'!K59</f>
        <v>0</v>
      </c>
      <c r="I53" s="480" t="str">
        <f>'TONG HOP'!K70</f>
        <v>T.DŨNG</v>
      </c>
      <c r="J53" s="988"/>
      <c r="K53" s="972"/>
      <c r="L53" s="412">
        <v>10</v>
      </c>
      <c r="M53" s="525" t="s">
        <v>81</v>
      </c>
      <c r="N53" s="564">
        <f>'TONG HOP'!L15</f>
        <v>0</v>
      </c>
      <c r="O53" s="565">
        <f>'TONG HOP'!L26</f>
        <v>0</v>
      </c>
      <c r="P53" s="480">
        <f>'TONG HOP'!L37</f>
        <v>0</v>
      </c>
      <c r="Q53" s="480">
        <f>'TONG HOP'!L48</f>
        <v>0</v>
      </c>
      <c r="R53" s="414">
        <f>'TONG HOP'!L59</f>
        <v>0</v>
      </c>
      <c r="S53" s="497">
        <f>'TONG HOP'!L70</f>
        <v>0</v>
      </c>
    </row>
    <row r="54" spans="1:19" ht="42" customHeight="1" thickTop="1" thickBot="1" x14ac:dyDescent="0.3">
      <c r="A54" s="989" t="str">
        <f>A2</f>
        <v>ÁP DỤNG TỪ NGÀY 11/05/2026 ĐẾN NGÀY 31/05/2026</v>
      </c>
      <c r="B54" s="990"/>
      <c r="C54" s="990"/>
      <c r="D54" s="990"/>
      <c r="E54" s="990"/>
      <c r="F54" s="990"/>
      <c r="G54" s="990"/>
      <c r="H54" s="990"/>
      <c r="I54" s="990"/>
      <c r="J54" s="270"/>
      <c r="K54" s="989" t="str">
        <f>A54</f>
        <v>ÁP DỤNG TỪ NGÀY 11/05/2026 ĐẾN NGÀY 31/05/2026</v>
      </c>
      <c r="L54" s="995"/>
      <c r="M54" s="995"/>
      <c r="N54" s="995"/>
      <c r="O54" s="995"/>
      <c r="P54" s="995"/>
      <c r="Q54" s="995"/>
      <c r="R54" s="995"/>
      <c r="S54" s="995"/>
    </row>
    <row r="55" spans="1:19" ht="39.75" customHeight="1" x14ac:dyDescent="0.25">
      <c r="A55" s="996" t="s">
        <v>50</v>
      </c>
      <c r="B55" s="997"/>
      <c r="C55" s="983" t="str">
        <f>'TONG HOP'!M5</f>
        <v>T24OTO4</v>
      </c>
      <c r="D55" s="982"/>
      <c r="E55" s="994" t="s">
        <v>156</v>
      </c>
      <c r="F55" s="994"/>
      <c r="G55" s="994"/>
      <c r="H55" s="994"/>
      <c r="I55" s="994"/>
      <c r="J55" s="1009"/>
      <c r="K55" s="996" t="s">
        <v>50</v>
      </c>
      <c r="L55" s="997"/>
      <c r="M55" s="999" t="str">
        <f>'TONG HOP'!N5</f>
        <v xml:space="preserve">C24CK2 </v>
      </c>
      <c r="N55" s="982"/>
      <c r="O55" s="961" t="s">
        <v>160</v>
      </c>
      <c r="P55" s="961"/>
      <c r="Q55" s="961"/>
      <c r="R55" s="961"/>
      <c r="S55" s="962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1010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8" t="s">
        <v>13</v>
      </c>
      <c r="B57" s="277">
        <v>1</v>
      </c>
      <c r="C57" s="502" t="s">
        <v>15</v>
      </c>
      <c r="D57" s="420">
        <f>'TONG HOP'!M6</f>
        <v>0</v>
      </c>
      <c r="E57" s="777" t="str">
        <f>'TONG HOP'!M17</f>
        <v>HỌC VĂN HÓA</v>
      </c>
      <c r="F57" s="471" t="str">
        <f>'TONG HOP'!M28</f>
        <v>BD VÀ SC KHUNG</v>
      </c>
      <c r="G57" s="787" t="str">
        <f>'TONG HOP'!M39</f>
        <v>HỌC VĂN HÓA</v>
      </c>
      <c r="H57" s="471">
        <f>'TONG HOP'!M50</f>
        <v>0</v>
      </c>
      <c r="I57" s="482">
        <f>'TONG HOP'!M61</f>
        <v>0</v>
      </c>
      <c r="J57" s="1010"/>
      <c r="K57" s="971" t="s">
        <v>13</v>
      </c>
      <c r="L57" s="277">
        <v>1</v>
      </c>
      <c r="M57" s="502" t="s">
        <v>15</v>
      </c>
      <c r="N57" s="420">
        <f>'TONG HOP'!N6</f>
        <v>0</v>
      </c>
      <c r="O57" s="419" t="str">
        <f>'TONG HOP'!N17</f>
        <v>TIỆN NÂNG CAO</v>
      </c>
      <c r="P57" s="450" t="str">
        <f>'TONG HOP'!N28</f>
        <v xml:space="preserve">PHAY BÁNH </v>
      </c>
      <c r="Q57" s="419" t="str">
        <f>'TONG HOP'!N39</f>
        <v xml:space="preserve">TIỆN REN </v>
      </c>
      <c r="R57" s="419" t="str">
        <f>'TONG HOP'!N50</f>
        <v>ĐỒ GÁ</v>
      </c>
      <c r="S57" s="471">
        <f>'TONG HOP'!N61</f>
        <v>0</v>
      </c>
    </row>
    <row r="58" spans="1:19" ht="42" customHeight="1" thickBot="1" x14ac:dyDescent="0.25">
      <c r="A58" s="969"/>
      <c r="B58" s="276">
        <v>2</v>
      </c>
      <c r="C58" s="505" t="s">
        <v>17</v>
      </c>
      <c r="D58" s="407">
        <f>'TONG HOP'!M7</f>
        <v>0</v>
      </c>
      <c r="E58" s="778" t="str">
        <f>'TONG HOP'!M18</f>
        <v>THEO TKB TTGDTX</v>
      </c>
      <c r="F58" s="390" t="str">
        <f>'TONG HOP'!M29</f>
        <v>GẦM Ô TÔ 2</v>
      </c>
      <c r="G58" s="780" t="str">
        <f>'TONG HOP'!M40</f>
        <v>THEO TKB TTGDTX</v>
      </c>
      <c r="H58" s="390">
        <f>'TONG HOP'!M51</f>
        <v>0</v>
      </c>
      <c r="I58" s="485">
        <f>'TONG HOP'!M62</f>
        <v>0</v>
      </c>
      <c r="J58" s="1010"/>
      <c r="K58" s="969"/>
      <c r="L58" s="276">
        <v>2</v>
      </c>
      <c r="M58" s="505" t="s">
        <v>17</v>
      </c>
      <c r="N58" s="407">
        <f>'TONG HOP'!N7</f>
        <v>0</v>
      </c>
      <c r="O58" s="408">
        <f>'TONG HOP'!N18</f>
        <v>0</v>
      </c>
      <c r="P58" s="438" t="str">
        <f>'TONG HOP'!N29</f>
        <v>RĂNG</v>
      </c>
      <c r="Q58" s="408" t="str">
        <f>'TONG HOP'!N40</f>
        <v>TAM GIÁC</v>
      </c>
      <c r="R58" s="408">
        <f>'TONG HOP'!N51</f>
        <v>0</v>
      </c>
      <c r="S58" s="390">
        <f>'TONG HOP'!N62</f>
        <v>0</v>
      </c>
    </row>
    <row r="59" spans="1:19" ht="42" customHeight="1" thickTop="1" x14ac:dyDescent="0.2">
      <c r="A59" s="969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1010"/>
      <c r="K59" s="969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69"/>
      <c r="B60" s="277">
        <v>4</v>
      </c>
      <c r="C60" s="509" t="s">
        <v>20</v>
      </c>
      <c r="D60" s="409">
        <f>'TONG HOP'!M9</f>
        <v>0</v>
      </c>
      <c r="E60" s="779">
        <f>'TONG HOP'!M20</f>
        <v>0</v>
      </c>
      <c r="F60" s="411" t="str">
        <f>'TONG HOP'!M31</f>
        <v>B005</v>
      </c>
      <c r="G60" s="781">
        <f>'TONG HOP'!M42</f>
        <v>0</v>
      </c>
      <c r="H60" s="411">
        <f>'TONG HOP'!M53</f>
        <v>0</v>
      </c>
      <c r="I60" s="749">
        <f>'TONG HOP'!M64</f>
        <v>0</v>
      </c>
      <c r="J60" s="1010"/>
      <c r="K60" s="969"/>
      <c r="L60" s="277">
        <v>4</v>
      </c>
      <c r="M60" s="509" t="s">
        <v>20</v>
      </c>
      <c r="N60" s="444">
        <f>'TONG HOP'!N9</f>
        <v>0</v>
      </c>
      <c r="O60" s="410" t="str">
        <f>'TONG HOP'!N20</f>
        <v>C005</v>
      </c>
      <c r="P60" s="452" t="str">
        <f>'TONG HOP'!N31</f>
        <v>C006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69"/>
      <c r="B61" s="277">
        <v>5</v>
      </c>
      <c r="C61" s="512" t="s">
        <v>82</v>
      </c>
      <c r="D61" s="397">
        <f>'TONG HOP'!M10</f>
        <v>0</v>
      </c>
      <c r="E61" s="530">
        <f>'TONG HOP'!M21</f>
        <v>0</v>
      </c>
      <c r="F61" s="399" t="str">
        <f>'TONG HOP'!M32</f>
        <v>T.LÂN</v>
      </c>
      <c r="G61" s="427">
        <f>'TONG HOP'!M43</f>
        <v>0</v>
      </c>
      <c r="H61" s="399">
        <f>'TONG HOP'!M54</f>
        <v>0</v>
      </c>
      <c r="I61" s="484">
        <f>'TONG HOP'!M65</f>
        <v>0</v>
      </c>
      <c r="J61" s="1010"/>
      <c r="K61" s="970"/>
      <c r="L61" s="276">
        <v>5</v>
      </c>
      <c r="M61" s="512" t="s">
        <v>82</v>
      </c>
      <c r="N61" s="456">
        <f>'TONG HOP'!N10</f>
        <v>0</v>
      </c>
      <c r="O61" s="460" t="str">
        <f>'TONG HOP'!N21</f>
        <v>T.HOÀNG</v>
      </c>
      <c r="P61" s="461" t="str">
        <f>'TONG HOP'!N32</f>
        <v>T.CƯƠNG</v>
      </c>
      <c r="Q61" s="460" t="str">
        <f>'TONG HOP'!N43</f>
        <v>T.HOÀNG</v>
      </c>
      <c r="R61" s="460" t="str">
        <f>'TONG HOP'!N54</f>
        <v>T.THUẤN</v>
      </c>
      <c r="S61" s="458">
        <f>'TONG HOP'!N65</f>
        <v>0</v>
      </c>
    </row>
    <row r="62" spans="1:19" ht="42" customHeight="1" thickTop="1" x14ac:dyDescent="0.2">
      <c r="A62" s="971" t="s">
        <v>23</v>
      </c>
      <c r="B62" s="277">
        <v>6</v>
      </c>
      <c r="C62" s="508" t="s">
        <v>61</v>
      </c>
      <c r="D62" s="407">
        <f>'TONG HOP'!M11</f>
        <v>0</v>
      </c>
      <c r="E62" s="778" t="str">
        <f>'TONG HOP'!M22</f>
        <v>HỌC VĂN HÓA</v>
      </c>
      <c r="F62" s="390" t="str">
        <f>'TONG HOP'!M33</f>
        <v>BD VÀ SC KHUNG</v>
      </c>
      <c r="G62" s="780" t="str">
        <f>'TONG HOP'!M44</f>
        <v>HỌC VĂN HÓA</v>
      </c>
      <c r="H62" s="788" t="str">
        <f>'TONG HOP'!M55</f>
        <v>HỌC VĂN HÓA</v>
      </c>
      <c r="I62" s="485">
        <f>'TONG HOP'!M66</f>
        <v>0</v>
      </c>
      <c r="J62" s="1010"/>
      <c r="K62" s="971" t="s">
        <v>23</v>
      </c>
      <c r="L62" s="277">
        <v>6</v>
      </c>
      <c r="M62" s="508" t="s">
        <v>61</v>
      </c>
      <c r="N62" s="407" t="str">
        <f>'TONG HOP'!N11</f>
        <v>LẬP TRÌNH</v>
      </c>
      <c r="O62" s="408" t="str">
        <f>'TONG HOP'!N22</f>
        <v>TIỆN NÂNG CAO</v>
      </c>
      <c r="P62" s="438" t="str">
        <f>'TONG HOP'!N33</f>
        <v xml:space="preserve">PHAY BÁNH </v>
      </c>
      <c r="Q62" s="408" t="str">
        <f>'TONG HOP'!N44</f>
        <v xml:space="preserve">TIỆN REN </v>
      </c>
      <c r="R62" s="408">
        <f>'TONG HOP'!N55</f>
        <v>0</v>
      </c>
      <c r="S62" s="390">
        <f>'TONG HOP'!N66</f>
        <v>0</v>
      </c>
    </row>
    <row r="63" spans="1:19" ht="42" customHeight="1" thickBot="1" x14ac:dyDescent="0.25">
      <c r="A63" s="969"/>
      <c r="B63" s="276">
        <v>7</v>
      </c>
      <c r="C63" s="509" t="s">
        <v>62</v>
      </c>
      <c r="D63" s="407">
        <f>'TONG HOP'!M12</f>
        <v>0</v>
      </c>
      <c r="E63" s="778" t="str">
        <f>'TONG HOP'!M23</f>
        <v>THEO TKB TTGDTX</v>
      </c>
      <c r="F63" s="390" t="str">
        <f>'TONG HOP'!M34</f>
        <v>GẦM Ô TÔ 2</v>
      </c>
      <c r="G63" s="780" t="str">
        <f>'TONG HOP'!M45</f>
        <v>THEO TKB TTGDTX</v>
      </c>
      <c r="H63" s="788" t="str">
        <f>'TONG HOP'!M56</f>
        <v>THEO TKB TTGDTX</v>
      </c>
      <c r="I63" s="485">
        <f>'TONG HOP'!M67</f>
        <v>0</v>
      </c>
      <c r="J63" s="1010"/>
      <c r="K63" s="969"/>
      <c r="L63" s="276">
        <v>7</v>
      </c>
      <c r="M63" s="509" t="s">
        <v>62</v>
      </c>
      <c r="N63" s="407" t="str">
        <f>'TONG HOP'!N12</f>
        <v>PHAY CNC</v>
      </c>
      <c r="O63" s="408">
        <f>'TONG HOP'!N23</f>
        <v>0</v>
      </c>
      <c r="P63" s="438" t="str">
        <f>'TONG HOP'!N34</f>
        <v>RĂNG</v>
      </c>
      <c r="Q63" s="408" t="str">
        <f>'TONG HOP'!N45</f>
        <v>TAM GIÁC</v>
      </c>
      <c r="R63" s="408">
        <f>'TONG HOP'!N56</f>
        <v>0</v>
      </c>
      <c r="S63" s="390">
        <f>'TONG HOP'!N67</f>
        <v>0</v>
      </c>
    </row>
    <row r="64" spans="1:19" ht="42" customHeight="1" thickTop="1" x14ac:dyDescent="0.2">
      <c r="A64" s="969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1010"/>
      <c r="K64" s="969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69"/>
      <c r="B65" s="277">
        <v>9</v>
      </c>
      <c r="C65" s="509" t="s">
        <v>64</v>
      </c>
      <c r="D65" s="409">
        <f>'TONG HOP'!M14</f>
        <v>0</v>
      </c>
      <c r="E65" s="779">
        <f>'TONG HOP'!M25</f>
        <v>0</v>
      </c>
      <c r="F65" s="411" t="str">
        <f>'TONG HOP'!M36</f>
        <v>B005</v>
      </c>
      <c r="G65" s="781">
        <f>'TONG HOP'!M47</f>
        <v>0</v>
      </c>
      <c r="H65" s="789">
        <f>'TONG HOP'!M58</f>
        <v>0</v>
      </c>
      <c r="I65" s="749">
        <f>'TONG HOP'!M69</f>
        <v>0</v>
      </c>
      <c r="J65" s="1010"/>
      <c r="K65" s="969"/>
      <c r="L65" s="277">
        <v>9</v>
      </c>
      <c r="M65" s="509" t="s">
        <v>64</v>
      </c>
      <c r="N65" s="409" t="str">
        <f>'TONG HOP'!N14</f>
        <v>C002</v>
      </c>
      <c r="O65" s="410" t="str">
        <f>'TONG HOP'!N25</f>
        <v>C005</v>
      </c>
      <c r="P65" s="452" t="str">
        <f>'TONG HOP'!N36</f>
        <v>C006</v>
      </c>
      <c r="Q65" s="410" t="str">
        <f>'TONG HOP'!N47</f>
        <v>C005</v>
      </c>
      <c r="R65" s="410">
        <f>'TONG HOP'!N58</f>
        <v>0</v>
      </c>
      <c r="S65" s="411">
        <f>'TONG HOP'!N69</f>
        <v>0</v>
      </c>
    </row>
    <row r="66" spans="1:19" ht="42" customHeight="1" thickBot="1" x14ac:dyDescent="0.25">
      <c r="A66" s="972"/>
      <c r="B66" s="412">
        <v>10</v>
      </c>
      <c r="C66" s="512" t="s">
        <v>81</v>
      </c>
      <c r="D66" s="470">
        <f>'TONG HOP'!M15</f>
        <v>0</v>
      </c>
      <c r="E66" s="565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7">
        <f>'TONG HOP'!M70</f>
        <v>0</v>
      </c>
      <c r="J66" s="1011"/>
      <c r="K66" s="972"/>
      <c r="L66" s="412">
        <v>10</v>
      </c>
      <c r="M66" s="512" t="s">
        <v>81</v>
      </c>
      <c r="N66" s="456" t="str">
        <f>'TONG HOP'!N15</f>
        <v>T.HẢI</v>
      </c>
      <c r="O66" s="460" t="str">
        <f>'TONG HOP'!N26</f>
        <v>T.HOÀNG</v>
      </c>
      <c r="P66" s="461" t="str">
        <f>'TONG HOP'!N37</f>
        <v>T.CƯƠNG</v>
      </c>
      <c r="Q66" s="460" t="str">
        <f>'TONG HOP'!N48</f>
        <v>T.HOÀNG</v>
      </c>
      <c r="R66" s="460">
        <f>'TONG HOP'!N59</f>
        <v>0</v>
      </c>
      <c r="S66" s="708">
        <f>'TONG HOP'!N70</f>
        <v>0</v>
      </c>
    </row>
    <row r="67" spans="1:19" ht="33.75" customHeight="1" thickTop="1" thickBot="1" x14ac:dyDescent="0.35">
      <c r="A67" s="985" t="str">
        <f>K54</f>
        <v>ÁP DỤNG TỪ NGÀY 11/05/2026 ĐẾN NGÀY 31/05/2026</v>
      </c>
      <c r="B67" s="953"/>
      <c r="C67" s="953"/>
      <c r="D67" s="953"/>
      <c r="E67" s="953"/>
      <c r="F67" s="953"/>
      <c r="G67" s="953"/>
      <c r="H67" s="953"/>
      <c r="I67" s="953"/>
      <c r="J67" s="657"/>
      <c r="K67" s="985" t="str">
        <f>A67</f>
        <v>ÁP DỤNG TỪ NGÀY 11/05/2026 ĐẾN NGÀY 31/05/2026</v>
      </c>
      <c r="L67" s="953"/>
      <c r="M67" s="953"/>
      <c r="N67" s="953"/>
      <c r="O67" s="953"/>
      <c r="P67" s="953"/>
      <c r="Q67" s="953"/>
      <c r="R67" s="953"/>
      <c r="S67" s="953"/>
    </row>
    <row r="68" spans="1:19" ht="35.25" customHeight="1" x14ac:dyDescent="0.25">
      <c r="A68" s="981" t="s">
        <v>57</v>
      </c>
      <c r="B68" s="982"/>
      <c r="C68" s="983" t="str">
        <f>'TONG HOP'!O5</f>
        <v>T24CK2</v>
      </c>
      <c r="D68" s="982"/>
      <c r="E68" s="961" t="s">
        <v>157</v>
      </c>
      <c r="F68" s="961"/>
      <c r="G68" s="961"/>
      <c r="H68" s="961"/>
      <c r="I68" s="962"/>
      <c r="J68" s="986"/>
      <c r="K68" s="981" t="s">
        <v>50</v>
      </c>
      <c r="L68" s="982"/>
      <c r="M68" s="983"/>
      <c r="N68" s="960"/>
      <c r="O68" s="961"/>
      <c r="P68" s="961"/>
      <c r="Q68" s="961"/>
      <c r="R68" s="961"/>
      <c r="S68" s="962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7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68" t="s">
        <v>13</v>
      </c>
      <c r="B70" s="277">
        <v>1</v>
      </c>
      <c r="C70" s="502" t="s">
        <v>15</v>
      </c>
      <c r="D70" s="455" t="str">
        <f>'TONG HOP'!O6</f>
        <v>HÀN NÂNG CAO</v>
      </c>
      <c r="E70" s="778" t="str">
        <f>'TONG HOP'!O17</f>
        <v>HỌC VĂN HÓA</v>
      </c>
      <c r="F70" s="450">
        <f>'TONG HOP'!O28</f>
        <v>0</v>
      </c>
      <c r="G70" s="782" t="str">
        <f>'TONG HOP'!O39</f>
        <v>HỌC VĂN HÓA</v>
      </c>
      <c r="H70" s="419" t="str">
        <f>'TONG HOP'!O50</f>
        <v>TIỆN REN</v>
      </c>
      <c r="I70" s="714" t="str">
        <f>'TONG HOP'!O61</f>
        <v>VẬN HÀNH</v>
      </c>
      <c r="J70" s="987"/>
      <c r="K70" s="968" t="s">
        <v>13</v>
      </c>
      <c r="L70" s="277">
        <v>1</v>
      </c>
      <c r="M70" s="502" t="s">
        <v>15</v>
      </c>
      <c r="N70" s="455"/>
      <c r="O70" s="449"/>
      <c r="P70" s="450"/>
      <c r="Q70" s="451"/>
      <c r="R70" s="408"/>
      <c r="S70" s="714"/>
    </row>
    <row r="71" spans="1:19" ht="40.5" customHeight="1" thickBot="1" x14ac:dyDescent="0.25">
      <c r="A71" s="969"/>
      <c r="B71" s="276">
        <v>2</v>
      </c>
      <c r="C71" s="505" t="s">
        <v>17</v>
      </c>
      <c r="D71" s="436">
        <f>'TONG HOP'!O7</f>
        <v>0</v>
      </c>
      <c r="E71" s="778" t="str">
        <f>'TONG HOP'!O18</f>
        <v>THEO TKB TTGDTX</v>
      </c>
      <c r="F71" s="438">
        <f>'TONG HOP'!O29</f>
        <v>0</v>
      </c>
      <c r="G71" s="783" t="str">
        <f>'TONG HOP'!O40</f>
        <v>THEO TKB TTGDTX</v>
      </c>
      <c r="H71" s="408" t="str">
        <f>'TONG HOP'!O51</f>
        <v>TRUYỀN ĐỘNG</v>
      </c>
      <c r="I71" s="714" t="str">
        <f>'TONG HOP'!O62</f>
        <v>PHAY CNC 1</v>
      </c>
      <c r="J71" s="987"/>
      <c r="K71" s="969"/>
      <c r="L71" s="276">
        <v>2</v>
      </c>
      <c r="M71" s="505" t="s">
        <v>17</v>
      </c>
      <c r="N71" s="436"/>
      <c r="O71" s="437"/>
      <c r="P71" s="438"/>
      <c r="Q71" s="392"/>
      <c r="R71" s="408"/>
      <c r="S71" s="714"/>
    </row>
    <row r="72" spans="1:19" ht="40.5" customHeight="1" thickTop="1" x14ac:dyDescent="0.2">
      <c r="A72" s="969"/>
      <c r="B72" s="277">
        <v>3</v>
      </c>
      <c r="C72" s="508" t="s">
        <v>19</v>
      </c>
      <c r="D72" s="436">
        <f>'TONG HOP'!O8</f>
        <v>0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>
        <f>'TONG HOP'!O63</f>
        <v>0</v>
      </c>
      <c r="J72" s="987"/>
      <c r="K72" s="969"/>
      <c r="L72" s="277">
        <v>3</v>
      </c>
      <c r="M72" s="508" t="s">
        <v>19</v>
      </c>
      <c r="N72" s="436"/>
      <c r="O72" s="437"/>
      <c r="P72" s="438"/>
      <c r="Q72" s="392"/>
      <c r="R72" s="408"/>
      <c r="S72" s="714"/>
    </row>
    <row r="73" spans="1:19" ht="40.5" customHeight="1" x14ac:dyDescent="0.2">
      <c r="A73" s="969"/>
      <c r="B73" s="277">
        <v>4</v>
      </c>
      <c r="C73" s="509" t="s">
        <v>20</v>
      </c>
      <c r="D73" s="439" t="str">
        <f>'TONG HOP'!O9</f>
        <v>C007</v>
      </c>
      <c r="E73" s="779">
        <f>'TONG HOP'!O20</f>
        <v>0</v>
      </c>
      <c r="F73" s="452">
        <f>'TONG HOP'!O31</f>
        <v>0</v>
      </c>
      <c r="G73" s="784">
        <f>'TONG HOP'!O42</f>
        <v>0</v>
      </c>
      <c r="H73" s="410" t="str">
        <f>'TONG HOP'!O53</f>
        <v>C005</v>
      </c>
      <c r="I73" s="733" t="str">
        <f>'TONG HOP'!O64</f>
        <v>C003</v>
      </c>
      <c r="J73" s="987"/>
      <c r="K73" s="969"/>
      <c r="L73" s="277">
        <v>4</v>
      </c>
      <c r="M73" s="509" t="s">
        <v>20</v>
      </c>
      <c r="N73" s="439"/>
      <c r="O73" s="562"/>
      <c r="P73" s="452"/>
      <c r="Q73" s="453"/>
      <c r="R73" s="410"/>
      <c r="S73" s="733"/>
    </row>
    <row r="74" spans="1:19" ht="40.5" customHeight="1" thickBot="1" x14ac:dyDescent="0.25">
      <c r="A74" s="970"/>
      <c r="B74" s="276">
        <v>5</v>
      </c>
      <c r="C74" s="525" t="s">
        <v>82</v>
      </c>
      <c r="D74" s="712" t="str">
        <f>'TONG HOP'!O10</f>
        <v>T.TRƯƠNG</v>
      </c>
      <c r="E74" s="457">
        <f>'TONG HOP'!O21</f>
        <v>0</v>
      </c>
      <c r="F74" s="461">
        <f>'TONG HOP'!O32</f>
        <v>0</v>
      </c>
      <c r="G74" s="459">
        <f>'TONG HOP'!O43</f>
        <v>0</v>
      </c>
      <c r="H74" s="460" t="str">
        <f>'TONG HOP'!O54</f>
        <v>T.NGHI</v>
      </c>
      <c r="I74" s="715" t="str">
        <f>'TONG HOP'!O65</f>
        <v>T.TIÊN</v>
      </c>
      <c r="J74" s="987"/>
      <c r="K74" s="970"/>
      <c r="L74" s="276">
        <v>5</v>
      </c>
      <c r="M74" s="717" t="s">
        <v>82</v>
      </c>
      <c r="N74" s="710"/>
      <c r="O74" s="530"/>
      <c r="P74" s="711"/>
      <c r="Q74" s="529"/>
      <c r="R74" s="427"/>
      <c r="S74" s="716"/>
    </row>
    <row r="75" spans="1:19" ht="40.5" customHeight="1" thickTop="1" x14ac:dyDescent="0.2">
      <c r="A75" s="971" t="s">
        <v>23</v>
      </c>
      <c r="B75" s="277">
        <v>6</v>
      </c>
      <c r="C75" s="508" t="s">
        <v>61</v>
      </c>
      <c r="D75" s="436" t="str">
        <f>'TONG HOP'!O11</f>
        <v>HÀN NÂNG CAO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VẬN HÀNH</v>
      </c>
      <c r="J75" s="987"/>
      <c r="K75" s="971" t="s">
        <v>23</v>
      </c>
      <c r="L75" s="277">
        <v>6</v>
      </c>
      <c r="M75" s="509" t="s">
        <v>61</v>
      </c>
      <c r="N75" s="436"/>
      <c r="O75" s="437"/>
      <c r="P75" s="438"/>
      <c r="Q75" s="392"/>
      <c r="R75" s="408"/>
      <c r="S75" s="714"/>
    </row>
    <row r="76" spans="1:19" ht="40.5" customHeight="1" thickBot="1" x14ac:dyDescent="0.25">
      <c r="A76" s="969"/>
      <c r="B76" s="276">
        <v>7</v>
      </c>
      <c r="C76" s="509" t="s">
        <v>62</v>
      </c>
      <c r="D76" s="436">
        <f>'TONG HOP'!O12</f>
        <v>0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PHAY CNC 1</v>
      </c>
      <c r="J76" s="987"/>
      <c r="K76" s="969"/>
      <c r="L76" s="276">
        <v>7</v>
      </c>
      <c r="M76" s="509" t="s">
        <v>62</v>
      </c>
      <c r="N76" s="436"/>
      <c r="O76" s="437"/>
      <c r="P76" s="438"/>
      <c r="Q76" s="392"/>
      <c r="R76" s="408"/>
      <c r="S76" s="714"/>
    </row>
    <row r="77" spans="1:19" ht="40.5" customHeight="1" thickTop="1" x14ac:dyDescent="0.2">
      <c r="A77" s="969"/>
      <c r="B77" s="402">
        <v>8</v>
      </c>
      <c r="C77" s="508" t="s">
        <v>63</v>
      </c>
      <c r="D77" s="436">
        <f>'TONG HOP'!O13</f>
        <v>0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>
        <f>'TONG HOP'!O68</f>
        <v>0</v>
      </c>
      <c r="J77" s="987"/>
      <c r="K77" s="969"/>
      <c r="L77" s="402">
        <v>8</v>
      </c>
      <c r="M77" s="508" t="s">
        <v>63</v>
      </c>
      <c r="N77" s="436"/>
      <c r="O77" s="437"/>
      <c r="P77" s="438"/>
      <c r="Q77" s="392"/>
      <c r="R77" s="408"/>
      <c r="S77" s="714"/>
    </row>
    <row r="78" spans="1:19" ht="40.5" customHeight="1" x14ac:dyDescent="0.2">
      <c r="A78" s="969"/>
      <c r="B78" s="277">
        <v>9</v>
      </c>
      <c r="C78" s="511" t="s">
        <v>64</v>
      </c>
      <c r="D78" s="439" t="str">
        <f>'TONG HOP'!O14</f>
        <v>C007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C003</v>
      </c>
      <c r="J78" s="987"/>
      <c r="K78" s="969"/>
      <c r="L78" s="277">
        <v>9</v>
      </c>
      <c r="M78" s="509" t="s">
        <v>64</v>
      </c>
      <c r="N78" s="439"/>
      <c r="O78" s="562"/>
      <c r="P78" s="452"/>
      <c r="Q78" s="453"/>
      <c r="R78" s="410"/>
      <c r="S78" s="733"/>
    </row>
    <row r="79" spans="1:19" ht="40.5" customHeight="1" thickBot="1" x14ac:dyDescent="0.25">
      <c r="A79" s="972"/>
      <c r="B79" s="412">
        <v>10</v>
      </c>
      <c r="C79" s="709" t="s">
        <v>81</v>
      </c>
      <c r="D79" s="710" t="str">
        <f>'TONG HOP'!O15</f>
        <v>T.TRƯƠNG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T.TIÊN</v>
      </c>
      <c r="J79" s="988"/>
      <c r="K79" s="972"/>
      <c r="L79" s="276">
        <v>10</v>
      </c>
      <c r="M79" s="718" t="s">
        <v>81</v>
      </c>
      <c r="N79" s="710"/>
      <c r="O79" s="530"/>
      <c r="P79" s="711"/>
      <c r="Q79" s="529"/>
      <c r="R79" s="427"/>
      <c r="S79" s="716"/>
    </row>
    <row r="80" spans="1:19" ht="23.25" hidden="1" customHeight="1" thickTop="1" x14ac:dyDescent="0.3">
      <c r="A80" s="974" t="str">
        <f>A54</f>
        <v>ÁP DỤNG TỪ NGÀY 11/05/2026 ĐẾN NGÀY 31/05/2026</v>
      </c>
      <c r="B80" s="975"/>
      <c r="C80" s="975"/>
      <c r="D80" s="975"/>
      <c r="E80" s="975"/>
      <c r="F80" s="975"/>
      <c r="G80" s="975"/>
      <c r="H80" s="975"/>
      <c r="I80" s="975"/>
      <c r="J80" s="658"/>
      <c r="K80" s="974" t="str">
        <f>A80</f>
        <v>ÁP DỤNG TỪ NGÀY 11/05/2026 ĐẾN NGÀY 31/05/2026</v>
      </c>
      <c r="L80" s="956"/>
      <c r="M80" s="956"/>
      <c r="N80" s="956"/>
      <c r="O80" s="956"/>
      <c r="P80" s="956"/>
      <c r="Q80" s="956"/>
      <c r="R80" s="956"/>
      <c r="S80" s="956"/>
    </row>
    <row r="81" spans="1:19" ht="32.25" hidden="1" customHeight="1" x14ac:dyDescent="0.25">
      <c r="A81" s="981" t="s">
        <v>50</v>
      </c>
      <c r="B81" s="982"/>
      <c r="C81" s="999" t="str">
        <f>'TONG HOP'!Q5</f>
        <v>T23OTO2</v>
      </c>
      <c r="D81" s="982"/>
      <c r="E81" s="994" t="s">
        <v>158</v>
      </c>
      <c r="F81" s="994"/>
      <c r="G81" s="994"/>
      <c r="H81" s="994"/>
      <c r="I81" s="994"/>
      <c r="J81" s="991"/>
      <c r="K81" s="981" t="s">
        <v>50</v>
      </c>
      <c r="L81" s="982"/>
      <c r="M81" s="999" t="str">
        <f>'TONG HOP'!R5</f>
        <v>T23OTO4</v>
      </c>
      <c r="N81" s="982"/>
      <c r="O81" s="961" t="s">
        <v>101</v>
      </c>
      <c r="P81" s="961"/>
      <c r="Q81" s="961"/>
      <c r="R81" s="961"/>
      <c r="S81" s="980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92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71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92"/>
      <c r="K83" s="971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69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92"/>
      <c r="K84" s="969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69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92"/>
      <c r="K85" s="969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69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92"/>
      <c r="K86" s="969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70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92"/>
      <c r="K87" s="972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71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92"/>
      <c r="K88" s="971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69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92"/>
      <c r="K89" s="969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69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92"/>
      <c r="K90" s="969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69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92"/>
      <c r="K91" s="969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84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93"/>
      <c r="K92" s="984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76" t="str">
        <f>A15</f>
        <v>ÁP DỤNG TỪ NGÀY 11/05/2026 ĐẾN NGÀY 31/05/2026</v>
      </c>
      <c r="B93" s="953"/>
      <c r="C93" s="953"/>
      <c r="D93" s="953"/>
      <c r="E93" s="953"/>
      <c r="F93" s="953"/>
      <c r="G93" s="953"/>
      <c r="H93" s="953"/>
      <c r="I93" s="953"/>
      <c r="J93" s="659"/>
      <c r="K93" s="1014" t="str">
        <f>K15</f>
        <v>ÁP DỤNG TỪ NGÀY 11/05/2026 ĐẾN NGÀY 31/05/2026</v>
      </c>
      <c r="L93" s="975"/>
      <c r="M93" s="975"/>
      <c r="N93" s="975"/>
      <c r="O93" s="975"/>
      <c r="P93" s="975"/>
      <c r="Q93" s="975"/>
      <c r="R93" s="975"/>
      <c r="S93" s="1015"/>
    </row>
    <row r="94" spans="1:19" ht="35.25" hidden="1" customHeight="1" thickTop="1" x14ac:dyDescent="0.25">
      <c r="A94" s="977" t="s">
        <v>50</v>
      </c>
      <c r="B94" s="978"/>
      <c r="C94" s="979" t="str">
        <f>'TONG HOP'!S5</f>
        <v>T23CK2</v>
      </c>
      <c r="D94" s="978"/>
      <c r="E94" s="961" t="s">
        <v>104</v>
      </c>
      <c r="F94" s="961"/>
      <c r="G94" s="961"/>
      <c r="H94" s="961"/>
      <c r="I94" s="980"/>
      <c r="J94" s="1012"/>
      <c r="K94" s="981" t="s">
        <v>50</v>
      </c>
      <c r="L94" s="982"/>
      <c r="M94" s="983"/>
      <c r="N94" s="982"/>
      <c r="O94" s="961"/>
      <c r="P94" s="961"/>
      <c r="Q94" s="961"/>
      <c r="R94" s="961"/>
      <c r="S94" s="980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1013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68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1013"/>
      <c r="K96" s="971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69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1013"/>
      <c r="K97" s="969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69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1013"/>
      <c r="K98" s="969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69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1013"/>
      <c r="K99" s="969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70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1013"/>
      <c r="K100" s="970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71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1013"/>
      <c r="K101" s="971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69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1013"/>
      <c r="K102" s="969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69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1013"/>
      <c r="K103" s="969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69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1013"/>
      <c r="K104" s="969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3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92"/>
      <c r="K105" s="973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938" t="str">
        <f>A28</f>
        <v>ÁP DỤNG TỪ NGÀY 11/05/2026 ĐẾN NGÀY 31/05/2026</v>
      </c>
      <c r="B106" s="939"/>
      <c r="C106" s="939"/>
      <c r="D106" s="939"/>
      <c r="E106" s="939"/>
      <c r="F106" s="939"/>
      <c r="G106" s="939"/>
      <c r="H106" s="939"/>
      <c r="I106" s="939"/>
      <c r="J106" s="271"/>
      <c r="K106" s="938" t="str">
        <f>K28</f>
        <v>ÁP DỤNG TỪ NGÀY 11/05/2026 ĐẾN NGÀY 31/05/2026</v>
      </c>
      <c r="L106" s="939"/>
      <c r="M106" s="939"/>
      <c r="N106" s="939"/>
      <c r="O106" s="939"/>
      <c r="P106" s="939"/>
      <c r="Q106" s="939"/>
      <c r="R106" s="939"/>
      <c r="S106" s="939"/>
    </row>
    <row r="107" spans="1:20" ht="36" hidden="1" customHeight="1" x14ac:dyDescent="0.3">
      <c r="A107" s="940" t="s">
        <v>50</v>
      </c>
      <c r="B107" s="941"/>
      <c r="C107" s="942" t="str">
        <f>'TONG HOP'!T5</f>
        <v>C24CK-LT</v>
      </c>
      <c r="D107" s="943"/>
      <c r="E107" s="949" t="s">
        <v>160</v>
      </c>
      <c r="F107" s="950"/>
      <c r="G107" s="950"/>
      <c r="H107" s="950"/>
      <c r="I107" s="950"/>
      <c r="J107" s="951"/>
      <c r="K107" s="940" t="s">
        <v>50</v>
      </c>
      <c r="L107" s="941"/>
      <c r="M107" s="942" t="str">
        <f>'TONG HOP'!U5</f>
        <v>C24OTO-LT</v>
      </c>
      <c r="N107" s="943"/>
      <c r="O107" s="935" t="s">
        <v>159</v>
      </c>
      <c r="P107" s="936"/>
      <c r="Q107" s="936"/>
      <c r="R107" s="936"/>
      <c r="S107" s="936"/>
      <c r="T107" s="937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128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128</v>
      </c>
    </row>
    <row r="109" spans="1:20" ht="24.75" hidden="1" customHeight="1" x14ac:dyDescent="0.2">
      <c r="A109" s="944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944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32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32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32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32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32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32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945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945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946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946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947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947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947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947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947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947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948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948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32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32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33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33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33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33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33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33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34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34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T11" sqref="T11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5" t="s">
        <v>58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7"/>
      <c r="U1" s="273"/>
    </row>
    <row r="2" spans="1:21" ht="23.25" customHeight="1" x14ac:dyDescent="0.3">
      <c r="A2" s="952" t="str">
        <f>'Khoa CK OT'!A2:I2</f>
        <v>ÁP DỤNG TỪ NGÀY 11/05/2026 ĐẾN NGÀY 31/05/2026</v>
      </c>
      <c r="B2" s="953"/>
      <c r="C2" s="953"/>
      <c r="D2" s="953"/>
      <c r="E2" s="953"/>
      <c r="F2" s="953"/>
      <c r="G2" s="953"/>
      <c r="H2" s="953"/>
      <c r="I2" s="953"/>
      <c r="J2" s="794"/>
      <c r="K2" s="656"/>
      <c r="L2" s="1038" t="str">
        <f>A2</f>
        <v>ÁP DỤNG TỪ NGÀY 11/05/2026 ĐẾN NGÀY 31/05/2026</v>
      </c>
      <c r="M2" s="1039"/>
      <c r="N2" s="1039"/>
      <c r="O2" s="1039"/>
      <c r="P2" s="1039"/>
      <c r="Q2" s="1039"/>
      <c r="R2" s="1039"/>
      <c r="S2" s="1039"/>
      <c r="T2" s="1039"/>
      <c r="U2" s="273"/>
    </row>
    <row r="3" spans="1:21" ht="22.5" customHeight="1" x14ac:dyDescent="0.3">
      <c r="A3" s="1016" t="s">
        <v>50</v>
      </c>
      <c r="B3" s="1040"/>
      <c r="C3" s="1018"/>
      <c r="D3" s="1041"/>
      <c r="E3" s="1020"/>
      <c r="F3" s="1021"/>
      <c r="G3" s="1021"/>
      <c r="H3" s="1021"/>
      <c r="I3" s="1021"/>
      <c r="J3" s="1022"/>
      <c r="K3" s="273"/>
      <c r="L3" s="1016" t="s">
        <v>50</v>
      </c>
      <c r="M3" s="1017"/>
      <c r="N3" s="1018" t="str">
        <f>'TONG HOP'!Z5</f>
        <v>C24UDPM2</v>
      </c>
      <c r="O3" s="1019"/>
      <c r="P3" s="1020" t="s">
        <v>161</v>
      </c>
      <c r="Q3" s="1021"/>
      <c r="R3" s="1021"/>
      <c r="S3" s="1021"/>
      <c r="T3" s="1021"/>
      <c r="U3" s="1022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44" t="s">
        <v>13</v>
      </c>
      <c r="B5" s="275">
        <v>1</v>
      </c>
      <c r="C5" s="502" t="s">
        <v>15</v>
      </c>
      <c r="D5" s="753"/>
      <c r="E5" s="754"/>
      <c r="F5" s="755"/>
      <c r="G5" s="754"/>
      <c r="H5" s="755"/>
      <c r="I5" s="486"/>
      <c r="J5" s="255"/>
      <c r="K5" s="273"/>
      <c r="L5" s="944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 t="str">
        <f>'TONG HOP'!Z28</f>
        <v>LT WEB VỚI</v>
      </c>
      <c r="R5" s="486">
        <f>'TONG HOP'!Z39</f>
        <v>0</v>
      </c>
      <c r="S5" s="386">
        <f>'TONG HOP'!Z50</f>
        <v>0</v>
      </c>
      <c r="T5" s="486" t="str">
        <f>'TONG HOP'!Z61</f>
        <v>LT WEB VỚI</v>
      </c>
      <c r="U5" s="255"/>
    </row>
    <row r="6" spans="1:21" ht="30.75" customHeight="1" thickBot="1" x14ac:dyDescent="0.25">
      <c r="A6" s="933"/>
      <c r="B6" s="276">
        <v>2</v>
      </c>
      <c r="C6" s="505" t="s">
        <v>17</v>
      </c>
      <c r="D6" s="756"/>
      <c r="E6" s="756"/>
      <c r="F6" s="757"/>
      <c r="G6" s="756"/>
      <c r="H6" s="757"/>
      <c r="I6" s="487"/>
      <c r="J6" s="255"/>
      <c r="K6" s="273"/>
      <c r="L6" s="1023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 t="str">
        <f>'TONG HOP'!Z29</f>
        <v>PHP</v>
      </c>
      <c r="R6" s="487">
        <f>'TONG HOP'!Z40</f>
        <v>0</v>
      </c>
      <c r="S6" s="248">
        <f>'TONG HOP'!Z51</f>
        <v>0</v>
      </c>
      <c r="T6" s="487" t="str">
        <f>'TONG HOP'!Z62</f>
        <v>PHP</v>
      </c>
      <c r="U6" s="255"/>
    </row>
    <row r="7" spans="1:21" ht="30.75" customHeight="1" thickTop="1" x14ac:dyDescent="0.2">
      <c r="A7" s="933"/>
      <c r="B7" s="277">
        <v>3</v>
      </c>
      <c r="C7" s="508" t="s">
        <v>19</v>
      </c>
      <c r="D7" s="756"/>
      <c r="E7" s="756"/>
      <c r="F7" s="757"/>
      <c r="G7" s="756"/>
      <c r="H7" s="757"/>
      <c r="I7" s="758"/>
      <c r="J7" s="255"/>
      <c r="K7" s="273"/>
      <c r="L7" s="1023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33"/>
      <c r="B8" s="277">
        <v>4</v>
      </c>
      <c r="C8" s="509" t="s">
        <v>20</v>
      </c>
      <c r="D8" s="493"/>
      <c r="E8" s="493"/>
      <c r="F8" s="759"/>
      <c r="G8" s="493"/>
      <c r="H8" s="759"/>
      <c r="I8" s="410"/>
      <c r="J8" s="258"/>
      <c r="K8" s="273"/>
      <c r="L8" s="1023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 t="str">
        <f>'TONG HOP'!Z31</f>
        <v>B505</v>
      </c>
      <c r="R8" s="410">
        <f>'TONG HOP'!Z42</f>
        <v>0</v>
      </c>
      <c r="S8" s="410">
        <f>'TONG HOP'!Z53</f>
        <v>0</v>
      </c>
      <c r="T8" s="410" t="str">
        <f>'TONG HOP'!Z64</f>
        <v>B505</v>
      </c>
      <c r="U8" s="258"/>
    </row>
    <row r="9" spans="1:21" ht="30.75" customHeight="1" thickBot="1" x14ac:dyDescent="0.25">
      <c r="A9" s="1024"/>
      <c r="B9" s="276">
        <v>5</v>
      </c>
      <c r="C9" s="512" t="s">
        <v>82</v>
      </c>
      <c r="D9" s="398"/>
      <c r="E9" s="398"/>
      <c r="F9" s="400"/>
      <c r="G9" s="398"/>
      <c r="H9" s="400"/>
      <c r="I9" s="398"/>
      <c r="J9" s="259"/>
      <c r="K9" s="273"/>
      <c r="L9" s="1024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 t="str">
        <f>'TONG HOP'!Z32</f>
        <v>T.TÀI</v>
      </c>
      <c r="R9" s="398">
        <f>'TONG HOP'!Z43</f>
        <v>0</v>
      </c>
      <c r="S9" s="400">
        <f>'TONG HOP'!Z54</f>
        <v>0</v>
      </c>
      <c r="T9" s="398" t="str">
        <f>'TONG HOP'!Z65</f>
        <v>T.TÀI</v>
      </c>
      <c r="U9" s="259"/>
    </row>
    <row r="10" spans="1:21" ht="30.75" customHeight="1" thickTop="1" x14ac:dyDescent="0.2">
      <c r="A10" s="932" t="s">
        <v>23</v>
      </c>
      <c r="B10" s="260">
        <v>6</v>
      </c>
      <c r="C10" s="508" t="s">
        <v>61</v>
      </c>
      <c r="D10" s="753"/>
      <c r="E10" s="754"/>
      <c r="F10" s="755"/>
      <c r="G10" s="754"/>
      <c r="H10" s="390"/>
      <c r="I10" s="404"/>
      <c r="J10" s="570"/>
      <c r="K10" s="760"/>
      <c r="L10" s="932" t="s">
        <v>23</v>
      </c>
      <c r="M10" s="260">
        <v>6</v>
      </c>
      <c r="N10" s="508" t="s">
        <v>61</v>
      </c>
      <c r="O10" s="407" t="str">
        <f>'TONG HOP'!Z11</f>
        <v>QT SERVER</v>
      </c>
      <c r="P10" s="408" t="str">
        <f>'TONG HOP'!Z22</f>
        <v xml:space="preserve">QL DỰ ÁN </v>
      </c>
      <c r="Q10" s="390" t="str">
        <f>'TONG HOP'!Z33</f>
        <v xml:space="preserve">QL DỰ ÁN </v>
      </c>
      <c r="R10" s="408" t="str">
        <f>'TONG HOP'!Z44</f>
        <v>THƯƠNG MẠI ĐT</v>
      </c>
      <c r="S10" s="390" t="str">
        <f>'TONG HOP'!Z55</f>
        <v>QT SERVER</v>
      </c>
      <c r="T10" s="408" t="str">
        <f>'TONG HOP'!Z66</f>
        <v>QT SERVER</v>
      </c>
      <c r="U10" s="255"/>
    </row>
    <row r="11" spans="1:21" ht="30.75" customHeight="1" thickBot="1" x14ac:dyDescent="0.25">
      <c r="A11" s="933"/>
      <c r="B11" s="261">
        <v>7</v>
      </c>
      <c r="C11" s="509" t="s">
        <v>62</v>
      </c>
      <c r="D11" s="756"/>
      <c r="E11" s="756"/>
      <c r="F11" s="757"/>
      <c r="G11" s="756"/>
      <c r="H11" s="390"/>
      <c r="I11" s="408"/>
      <c r="J11" s="570"/>
      <c r="K11" s="760"/>
      <c r="L11" s="933"/>
      <c r="M11" s="261">
        <v>7</v>
      </c>
      <c r="N11" s="509" t="s">
        <v>62</v>
      </c>
      <c r="O11" s="408">
        <f>'TONG HOP'!Z12</f>
        <v>0</v>
      </c>
      <c r="P11" s="408" t="str">
        <f>'TONG HOP'!Z23</f>
        <v>PHẦN MỀM</v>
      </c>
      <c r="Q11" s="390" t="str">
        <f>'TONG HOP'!Z34</f>
        <v>PHẦN MỀM</v>
      </c>
      <c r="R11" s="408">
        <f>'TONG HOP'!Z45</f>
        <v>0</v>
      </c>
      <c r="S11" s="390">
        <f>'TONG HOP'!Z56</f>
        <v>0</v>
      </c>
      <c r="T11" s="408">
        <f>'TONG HOP'!Z67</f>
        <v>0</v>
      </c>
      <c r="U11" s="255"/>
    </row>
    <row r="12" spans="1:21" ht="30.75" customHeight="1" thickTop="1" x14ac:dyDescent="0.2">
      <c r="A12" s="933"/>
      <c r="B12" s="262">
        <v>8</v>
      </c>
      <c r="C12" s="508" t="s">
        <v>63</v>
      </c>
      <c r="D12" s="756"/>
      <c r="E12" s="756"/>
      <c r="F12" s="757"/>
      <c r="G12" s="756"/>
      <c r="H12" s="761"/>
      <c r="I12" s="408"/>
      <c r="J12" s="570"/>
      <c r="K12" s="760"/>
      <c r="L12" s="933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33"/>
      <c r="B13" s="260">
        <v>9</v>
      </c>
      <c r="C13" s="509" t="s">
        <v>64</v>
      </c>
      <c r="D13" s="762"/>
      <c r="E13" s="762"/>
      <c r="F13" s="763"/>
      <c r="G13" s="762"/>
      <c r="H13" s="410"/>
      <c r="I13" s="410"/>
      <c r="J13" s="571"/>
      <c r="K13" s="760"/>
      <c r="L13" s="933"/>
      <c r="M13" s="260">
        <v>9</v>
      </c>
      <c r="N13" s="509" t="s">
        <v>64</v>
      </c>
      <c r="O13" s="410" t="str">
        <f>'TONG HOP'!Z14</f>
        <v>B505</v>
      </c>
      <c r="P13" s="410" t="str">
        <f>'TONG HOP'!Z25</f>
        <v>B514</v>
      </c>
      <c r="Q13" s="410" t="str">
        <f>'TONG HOP'!Z36</f>
        <v>B514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4"/>
      <c r="B14" s="261">
        <v>10</v>
      </c>
      <c r="C14" s="512" t="s">
        <v>81</v>
      </c>
      <c r="D14" s="398"/>
      <c r="E14" s="398"/>
      <c r="F14" s="427"/>
      <c r="G14" s="398"/>
      <c r="H14" s="427"/>
      <c r="I14" s="427"/>
      <c r="J14" s="259"/>
      <c r="K14" s="764"/>
      <c r="L14" s="1024"/>
      <c r="M14" s="261">
        <v>10</v>
      </c>
      <c r="N14" s="512" t="s">
        <v>81</v>
      </c>
      <c r="O14" s="397" t="str">
        <f>'TONG HOP'!Z15</f>
        <v>T.THÀNH</v>
      </c>
      <c r="P14" s="427" t="str">
        <f>'TONG HOP'!Z26</f>
        <v>T.DUY</v>
      </c>
      <c r="Q14" s="427" t="str">
        <f>'TONG HOP'!Z37</f>
        <v>T.DUY</v>
      </c>
      <c r="R14" s="427" t="str">
        <f>'TONG HOP'!Z48</f>
        <v>T.DUY</v>
      </c>
      <c r="S14" s="427" t="str">
        <f>'TONG HOP'!Z59</f>
        <v>T.THÀNH</v>
      </c>
      <c r="T14" s="427" t="str">
        <f>'TONG HOP'!Z70</f>
        <v>T.THÀNH</v>
      </c>
      <c r="U14" s="279"/>
    </row>
    <row r="15" spans="1:21" ht="26.25" customHeight="1" thickTop="1" x14ac:dyDescent="0.3">
      <c r="A15" s="1026" t="str">
        <f>A2</f>
        <v>ÁP DỤNG TỪ NGÀY 11/05/2026 ĐẾN NGÀY 31/05/2026</v>
      </c>
      <c r="B15" s="1026"/>
      <c r="C15" s="1026"/>
      <c r="D15" s="1026"/>
      <c r="E15" s="1026"/>
      <c r="F15" s="1026"/>
      <c r="G15" s="1026"/>
      <c r="H15" s="1026"/>
      <c r="I15" s="1026"/>
      <c r="J15" s="795"/>
      <c r="K15" s="796"/>
      <c r="L15" s="1027" t="str">
        <f>A15</f>
        <v>ÁP DỤNG TỪ NGÀY 11/05/2026 ĐẾN NGÀY 31/05/2026</v>
      </c>
      <c r="M15" s="953"/>
      <c r="N15" s="953"/>
      <c r="O15" s="953"/>
      <c r="P15" s="953"/>
      <c r="Q15" s="953"/>
      <c r="R15" s="953"/>
      <c r="S15" s="953"/>
      <c r="T15" s="953"/>
      <c r="U15" s="248"/>
    </row>
    <row r="16" spans="1:21" ht="30.75" customHeight="1" x14ac:dyDescent="0.3">
      <c r="A16" s="1016" t="s">
        <v>50</v>
      </c>
      <c r="B16" s="1017"/>
      <c r="C16" s="1018" t="str">
        <f>'TONG HOP'!AA5</f>
        <v>T24UDPM2</v>
      </c>
      <c r="D16" s="1019"/>
      <c r="E16" s="1028" t="s">
        <v>165</v>
      </c>
      <c r="F16" s="1029"/>
      <c r="G16" s="1029"/>
      <c r="H16" s="1029"/>
      <c r="I16" s="1029"/>
      <c r="J16" s="1030"/>
      <c r="K16" s="273"/>
      <c r="L16" s="1016" t="s">
        <v>50</v>
      </c>
      <c r="M16" s="1017"/>
      <c r="N16" s="1018" t="str">
        <f>'TONG HOP'!AB5</f>
        <v>T24TKĐH3</v>
      </c>
      <c r="O16" s="1019"/>
      <c r="P16" s="1031" t="s">
        <v>167</v>
      </c>
      <c r="Q16" s="1032"/>
      <c r="R16" s="1032"/>
      <c r="S16" s="1032"/>
      <c r="T16" s="1032"/>
      <c r="U16" s="1033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44" t="s">
        <v>13</v>
      </c>
      <c r="B18" s="254">
        <v>1</v>
      </c>
      <c r="C18" s="502" t="s">
        <v>15</v>
      </c>
      <c r="D18" s="481">
        <f>'TONG HOP'!AA6</f>
        <v>0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944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>
        <f>'TONG HOP'!AB28</f>
        <v>0</v>
      </c>
      <c r="R18" s="790" t="str">
        <f>'TONG HOP'!AB39</f>
        <v>HỌC VĂN HÓA</v>
      </c>
      <c r="S18" s="386" t="str">
        <f>'TONG HOP'!AB50</f>
        <v>BIÊN TẬP VIDEO VỚI</v>
      </c>
      <c r="T18" s="486" t="str">
        <f>'TONG HOP'!AB61</f>
        <v>ỨNG DỤNG CN</v>
      </c>
      <c r="U18" s="255"/>
    </row>
    <row r="19" spans="1:21" ht="31.5" customHeight="1" thickBot="1" x14ac:dyDescent="0.25">
      <c r="A19" s="1023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3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 t="str">
        <f>'TONG HOP'!AB51</f>
        <v>ADOBE PREMIERE CB</v>
      </c>
      <c r="T19" s="487" t="str">
        <f>'TONG HOP'!AB62</f>
        <v>AI TRONG TK</v>
      </c>
      <c r="U19" s="255"/>
    </row>
    <row r="20" spans="1:21" ht="31.5" customHeight="1" thickTop="1" x14ac:dyDescent="0.2">
      <c r="A20" s="1023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3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3"/>
      <c r="B21" s="257">
        <v>4</v>
      </c>
      <c r="C21" s="509" t="s">
        <v>20</v>
      </c>
      <c r="D21" s="495">
        <f>'TONG HOP'!AA9</f>
        <v>0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3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>
        <f>'TONG HOP'!AB31</f>
        <v>0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33"/>
      <c r="B22" s="277">
        <v>5</v>
      </c>
      <c r="C22" s="771" t="s">
        <v>82</v>
      </c>
      <c r="D22" s="408">
        <f>'TONG HOP'!AA10</f>
        <v>0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4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>
        <f>'TONG HOP'!AB32</f>
        <v>0</v>
      </c>
      <c r="R22" s="427">
        <f>'TONG HOP'!AB43</f>
        <v>0</v>
      </c>
      <c r="S22" s="399" t="str">
        <f>'TONG HOP'!AB54</f>
        <v>C.MAI</v>
      </c>
      <c r="T22" s="427" t="str">
        <f>'TONG HOP'!AB65</f>
        <v>C.OANH</v>
      </c>
      <c r="U22" s="259"/>
    </row>
    <row r="23" spans="1:21" ht="33.75" customHeight="1" thickTop="1" x14ac:dyDescent="0.2">
      <c r="A23" s="1025" t="s">
        <v>23</v>
      </c>
      <c r="B23" s="262">
        <v>6</v>
      </c>
      <c r="C23" s="765" t="s">
        <v>61</v>
      </c>
      <c r="D23" s="404" t="str">
        <f>'TONG HOP'!AA11</f>
        <v>LT TYPESCRIPT</v>
      </c>
      <c r="E23" s="792" t="str">
        <f>'TONG HOP'!AA22</f>
        <v>HỌC VĂN HÓA</v>
      </c>
      <c r="F23" s="405" t="str">
        <f>'TONG HOP'!AA33</f>
        <v>LT WINDOWS FROM</v>
      </c>
      <c r="G23" s="792" t="str">
        <f>'TONG HOP'!AA44</f>
        <v>HỌC VĂN HÓA</v>
      </c>
      <c r="H23" s="793" t="str">
        <f>'TONG HOP'!AA55</f>
        <v>HỌC VĂN HÓA</v>
      </c>
      <c r="I23" s="404" t="str">
        <f>'TONG HOP'!AA66</f>
        <v>LT TYPESCRIPT</v>
      </c>
      <c r="J23" s="255"/>
      <c r="K23" s="273"/>
      <c r="L23" s="1025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XD HỆ THỐNG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XD HỆ THỐNG</v>
      </c>
      <c r="U23" s="255"/>
    </row>
    <row r="24" spans="1:21" ht="33.75" customHeight="1" thickBot="1" x14ac:dyDescent="0.25">
      <c r="A24" s="933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33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NHẬN DIỆN TH</v>
      </c>
      <c r="R24" s="780" t="str">
        <f>'TONG HOP'!AB45</f>
        <v>THEO TKB TTGDTX</v>
      </c>
      <c r="S24" s="788" t="str">
        <f>'TONG HOP'!AB56</f>
        <v>THEO TKB TTGDTX</v>
      </c>
      <c r="T24" s="408" t="str">
        <f>'TONG HOP'!AB67</f>
        <v>NHẬN DIỆN TH</v>
      </c>
      <c r="U24" s="255"/>
    </row>
    <row r="25" spans="1:21" ht="33.75" customHeight="1" thickTop="1" x14ac:dyDescent="0.2">
      <c r="A25" s="933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33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33"/>
      <c r="B26" s="260">
        <v>9</v>
      </c>
      <c r="C26" s="509" t="s">
        <v>64</v>
      </c>
      <c r="D26" s="410" t="str">
        <f>'TONG HOP'!AA14</f>
        <v>B513</v>
      </c>
      <c r="E26" s="781">
        <f>'TONG HOP'!AA25</f>
        <v>0</v>
      </c>
      <c r="F26" s="411" t="str">
        <f>'TONG HOP'!AA36</f>
        <v>B513</v>
      </c>
      <c r="G26" s="781">
        <f>'TONG HOP'!AA47</f>
        <v>0</v>
      </c>
      <c r="H26" s="789">
        <f>'TONG HOP'!AA58</f>
        <v>0</v>
      </c>
      <c r="I26" s="410" t="str">
        <f>'TONG HOP'!AA69</f>
        <v>B513</v>
      </c>
      <c r="J26" s="258"/>
      <c r="K26" s="273"/>
      <c r="L26" s="933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34"/>
      <c r="B27" s="280">
        <v>10</v>
      </c>
      <c r="C27" s="517" t="s">
        <v>81</v>
      </c>
      <c r="D27" s="454" t="str">
        <f>'TONG HOP'!AA15</f>
        <v>T.TÀI</v>
      </c>
      <c r="E27" s="454">
        <f>'TONG HOP'!AA26</f>
        <v>0</v>
      </c>
      <c r="F27" s="489" t="str">
        <f>'TONG HOP'!AA37</f>
        <v>T.VÂN</v>
      </c>
      <c r="G27" s="454">
        <f>'TONG HOP'!AA48</f>
        <v>0</v>
      </c>
      <c r="H27" s="489">
        <f>'TONG HOP'!AA59</f>
        <v>0</v>
      </c>
      <c r="I27" s="454" t="str">
        <f>'TONG HOP'!AA70</f>
        <v>T.TÀI</v>
      </c>
      <c r="J27" s="279"/>
      <c r="K27" s="273"/>
      <c r="L27" s="934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C.Đ.THƯ</v>
      </c>
      <c r="R27" s="454">
        <f>'TONG HOP'!AB48</f>
        <v>0</v>
      </c>
      <c r="S27" s="489">
        <f>'TONG HOP'!AB59</f>
        <v>0</v>
      </c>
      <c r="T27" s="454" t="str">
        <f>'TONG HOP'!AB70</f>
        <v>C.Đ.THƯ</v>
      </c>
      <c r="U27" s="279"/>
    </row>
    <row r="28" spans="1:21" ht="24.75" customHeight="1" x14ac:dyDescent="0.3">
      <c r="A28" s="1026" t="str">
        <f>A15</f>
        <v>ÁP DỤNG TỪ NGÀY 11/05/2026 ĐẾN NGÀY 31/05/2026</v>
      </c>
      <c r="B28" s="1026"/>
      <c r="C28" s="1026"/>
      <c r="D28" s="1026"/>
      <c r="E28" s="1026"/>
      <c r="F28" s="1026"/>
      <c r="G28" s="1026"/>
      <c r="H28" s="1026"/>
      <c r="I28" s="1026"/>
      <c r="J28" s="795"/>
      <c r="K28" s="796"/>
      <c r="L28" s="1027" t="str">
        <f>A28</f>
        <v>ÁP DỤNG TỪ NGÀY 11/05/2026 ĐẾN NGÀY 31/05/2026</v>
      </c>
      <c r="M28" s="953"/>
      <c r="N28" s="953"/>
      <c r="O28" s="953"/>
      <c r="P28" s="953"/>
      <c r="Q28" s="953"/>
      <c r="R28" s="953"/>
      <c r="S28" s="953"/>
      <c r="T28" s="953"/>
      <c r="U28" s="248"/>
    </row>
    <row r="29" spans="1:21" ht="27.75" customHeight="1" x14ac:dyDescent="0.3">
      <c r="A29" s="1016" t="s">
        <v>50</v>
      </c>
      <c r="B29" s="1017"/>
      <c r="C29" s="1018" t="str">
        <f>'TONG HOP'!AC5</f>
        <v>T24TKĐH4</v>
      </c>
      <c r="D29" s="1019"/>
      <c r="E29" s="1020" t="s">
        <v>154</v>
      </c>
      <c r="F29" s="1021"/>
      <c r="G29" s="1021"/>
      <c r="H29" s="1021"/>
      <c r="I29" s="1021"/>
      <c r="J29" s="1022"/>
      <c r="K29" s="273"/>
      <c r="L29" s="1016" t="s">
        <v>50</v>
      </c>
      <c r="M29" s="1017"/>
      <c r="N29" s="1018" t="str">
        <f>'TONG HOP'!AD5</f>
        <v>C24LRMT2</v>
      </c>
      <c r="O29" s="1019"/>
      <c r="P29" s="1020" t="s">
        <v>166</v>
      </c>
      <c r="Q29" s="1021"/>
      <c r="R29" s="1021"/>
      <c r="S29" s="1021"/>
      <c r="T29" s="1021"/>
      <c r="U29" s="1022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44" t="s">
        <v>13</v>
      </c>
      <c r="B31" s="254">
        <v>1</v>
      </c>
      <c r="C31" s="502" t="s">
        <v>15</v>
      </c>
      <c r="D31" s="481" t="str">
        <f>'TONG HOP'!AC6</f>
        <v>XD HỆ THỐNG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>
        <f>'TONG HOP'!AC50</f>
        <v>0</v>
      </c>
      <c r="I31" s="486" t="str">
        <f>'TONG HOP'!AC61</f>
        <v>XD HỆ THỐNG</v>
      </c>
      <c r="J31" s="255"/>
      <c r="K31" s="273"/>
      <c r="L31" s="944" t="s">
        <v>13</v>
      </c>
      <c r="M31" s="275">
        <v>1</v>
      </c>
      <c r="N31" s="528" t="s">
        <v>15</v>
      </c>
      <c r="O31" s="420">
        <f>'TONG HOP'!AD6</f>
        <v>0</v>
      </c>
      <c r="P31" s="419" t="str">
        <f>'TONG HOP'!AD17</f>
        <v>ỨNG DỤNG</v>
      </c>
      <c r="Q31" s="471" t="str">
        <f>'TONG HOP'!AD28</f>
        <v>SC MÁY IN VÀ</v>
      </c>
      <c r="R31" s="419" t="str">
        <f>'TONG HOP'!AD39</f>
        <v>SC MÁY IN VÀ</v>
      </c>
      <c r="S31" s="471" t="str">
        <f>'TONG HOP'!AD50</f>
        <v>TK MẠNG</v>
      </c>
      <c r="T31" s="419" t="str">
        <f>'TONG HOP'!AD61</f>
        <v>SC MÀN HÌNH</v>
      </c>
      <c r="U31" s="255"/>
    </row>
    <row r="32" spans="1:21" ht="30.75" customHeight="1" thickBot="1" x14ac:dyDescent="0.25">
      <c r="A32" s="1023"/>
      <c r="B32" s="256">
        <v>2</v>
      </c>
      <c r="C32" s="505" t="s">
        <v>17</v>
      </c>
      <c r="D32" s="487" t="str">
        <f>'TONG HOP'!AC7</f>
        <v>NHẬN DIỆN TH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>
        <f>'TONG HOP'!AC51</f>
        <v>0</v>
      </c>
      <c r="I32" s="487" t="str">
        <f>'TONG HOP'!AC62</f>
        <v>NHẬN DIỆN TH</v>
      </c>
      <c r="J32" s="255"/>
      <c r="K32" s="273"/>
      <c r="L32" s="933"/>
      <c r="M32" s="276">
        <v>2</v>
      </c>
      <c r="N32" s="505" t="s">
        <v>17</v>
      </c>
      <c r="O32" s="408">
        <f>'TONG HOP'!AD7</f>
        <v>0</v>
      </c>
      <c r="P32" s="408" t="str">
        <f>'TONG HOP'!AD18</f>
        <v>CN IOT</v>
      </c>
      <c r="Q32" s="390" t="str">
        <f>'TONG HOP'!AD29</f>
        <v>TB NGOẠI VI</v>
      </c>
      <c r="R32" s="408" t="str">
        <f>'TONG HOP'!AD40</f>
        <v>TB NGOẠI VI</v>
      </c>
      <c r="S32" s="390" t="str">
        <f>'TONG HOP'!AD51</f>
        <v>LAN</v>
      </c>
      <c r="T32" s="408" t="str">
        <f>'TONG HOP'!AD62</f>
        <v>MÁY TÍNH</v>
      </c>
      <c r="U32" s="255"/>
    </row>
    <row r="33" spans="1:21" ht="30.75" customHeight="1" thickTop="1" x14ac:dyDescent="0.2">
      <c r="A33" s="1023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33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3"/>
      <c r="B34" s="257">
        <v>4</v>
      </c>
      <c r="C34" s="509" t="s">
        <v>20</v>
      </c>
      <c r="D34" s="495" t="str">
        <f>'TONG HOP'!AC9</f>
        <v>B513</v>
      </c>
      <c r="E34" s="823">
        <f>'TONG HOP'!AC20</f>
        <v>0</v>
      </c>
      <c r="F34" s="396" t="str">
        <f>'TONG HOP'!AC31</f>
        <v>B514</v>
      </c>
      <c r="G34" s="823">
        <f>'TONG HOP'!AC42</f>
        <v>0</v>
      </c>
      <c r="H34" s="396">
        <f>'TONG HOP'!AC53</f>
        <v>0</v>
      </c>
      <c r="I34" s="495" t="str">
        <f>'TONG HOP'!AC64</f>
        <v>B514</v>
      </c>
      <c r="J34" s="258"/>
      <c r="K34" s="273"/>
      <c r="L34" s="933"/>
      <c r="M34" s="277">
        <v>4</v>
      </c>
      <c r="N34" s="509" t="s">
        <v>20</v>
      </c>
      <c r="O34" s="410">
        <f>'TONG HOP'!AD9</f>
        <v>0</v>
      </c>
      <c r="P34" s="410" t="str">
        <f>'TONG HOP'!AD20</f>
        <v>B204</v>
      </c>
      <c r="Q34" s="411" t="str">
        <f>'TONG HOP'!AD31</f>
        <v>B204</v>
      </c>
      <c r="R34" s="410" t="str">
        <f>'TONG HOP'!AD42</f>
        <v>B204</v>
      </c>
      <c r="S34" s="411" t="str">
        <f>'TONG HOP'!AD53</f>
        <v>B204</v>
      </c>
      <c r="T34" s="410" t="str">
        <f>'TONG HOP'!AD64</f>
        <v>B212</v>
      </c>
      <c r="U34" s="258"/>
    </row>
    <row r="35" spans="1:21" ht="30.75" customHeight="1" thickBot="1" x14ac:dyDescent="0.25">
      <c r="A35" s="1024"/>
      <c r="B35" s="276">
        <v>5</v>
      </c>
      <c r="C35" s="718" t="s">
        <v>82</v>
      </c>
      <c r="D35" s="427" t="str">
        <f>'TONG HOP'!AC10</f>
        <v>C.Đ.THƯ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>
        <f>'TONG HOP'!AC54</f>
        <v>0</v>
      </c>
      <c r="I35" s="427" t="str">
        <f>'TONG HOP'!AC65</f>
        <v>C.Đ.THƯ</v>
      </c>
      <c r="J35" s="259"/>
      <c r="K35" s="273"/>
      <c r="L35" s="1024"/>
      <c r="M35" s="276">
        <v>5</v>
      </c>
      <c r="N35" s="718" t="s">
        <v>82</v>
      </c>
      <c r="O35" s="427">
        <f>'TONG HOP'!AD10</f>
        <v>0</v>
      </c>
      <c r="P35" s="427" t="str">
        <f>'TONG HOP'!AD21</f>
        <v>T.HOÀNG</v>
      </c>
      <c r="Q35" s="399" t="str">
        <f>'TONG HOP'!AD32</f>
        <v>T.NHỰT</v>
      </c>
      <c r="R35" s="427" t="str">
        <f>'TONG HOP'!AD43</f>
        <v>T.NHỰT</v>
      </c>
      <c r="S35" s="399" t="str">
        <f>'TONG HOP'!AD54</f>
        <v>T.HIẾU</v>
      </c>
      <c r="T35" s="427" t="str">
        <f>'TONG HOP'!AD65</f>
        <v>T.HIỆP</v>
      </c>
      <c r="U35" s="259"/>
    </row>
    <row r="36" spans="1:21" ht="30.75" customHeight="1" thickTop="1" x14ac:dyDescent="0.2">
      <c r="A36" s="932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 t="str">
        <f>'TONG HOP'!AC33</f>
        <v>ỨNG DỤNG CN</v>
      </c>
      <c r="G36" s="780" t="str">
        <f>'TONG HOP'!AC44</f>
        <v>HỌC VĂN HÓA</v>
      </c>
      <c r="H36" s="788" t="str">
        <f>'TONG HOP'!AC55</f>
        <v>HỌC VĂN HÓA</v>
      </c>
      <c r="I36" s="408" t="str">
        <f>'TONG HOP'!AC66</f>
        <v>ỨNG DỤNG CN</v>
      </c>
      <c r="J36" s="255"/>
      <c r="K36" s="273"/>
      <c r="L36" s="932" t="s">
        <v>23</v>
      </c>
      <c r="M36" s="260">
        <v>6</v>
      </c>
      <c r="N36" s="509" t="s">
        <v>61</v>
      </c>
      <c r="O36" s="408" t="str">
        <f>'TONG HOP'!AD11</f>
        <v>SC MÀN HÌNH</v>
      </c>
      <c r="P36" s="408" t="str">
        <f>'TONG HOP'!AD22</f>
        <v xml:space="preserve">QT MẠNG </v>
      </c>
      <c r="Q36" s="390" t="str">
        <f>'TONG HOP'!AD33</f>
        <v>SC MÁY IN VÀ</v>
      </c>
      <c r="R36" s="408" t="str">
        <f>'TONG HOP'!AD44</f>
        <v>SC MÁY IN VÀ</v>
      </c>
      <c r="S36" s="390" t="str">
        <f>'TONG HOP'!AD55</f>
        <v>TK MẠNG</v>
      </c>
      <c r="T36" s="408" t="str">
        <f>'TONG HOP'!AD66</f>
        <v>SC MÀN HÌNH</v>
      </c>
      <c r="U36" s="255"/>
    </row>
    <row r="37" spans="1:21" ht="30.75" customHeight="1" thickBot="1" x14ac:dyDescent="0.25">
      <c r="A37" s="933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 t="str">
        <f>'TONG HOP'!AC34</f>
        <v>AI TRONG TK</v>
      </c>
      <c r="G37" s="780" t="str">
        <f>'TONG HOP'!AC45</f>
        <v>THEO TKB TTGDTX</v>
      </c>
      <c r="H37" s="788" t="str">
        <f>'TONG HOP'!AC56</f>
        <v>THEO TKB TTGDTX</v>
      </c>
      <c r="I37" s="408" t="str">
        <f>'TONG HOP'!AC67</f>
        <v>AI TRONG TK</v>
      </c>
      <c r="J37" s="255"/>
      <c r="K37" s="273"/>
      <c r="L37" s="933"/>
      <c r="M37" s="261">
        <v>7</v>
      </c>
      <c r="N37" s="509" t="s">
        <v>62</v>
      </c>
      <c r="O37" s="408" t="str">
        <f>'TONG HOP'!AD12</f>
        <v>MÁY TÍNH</v>
      </c>
      <c r="P37" s="408" t="str">
        <f>'TONG HOP'!AD23</f>
        <v>WINDOWS SERVER</v>
      </c>
      <c r="Q37" s="390" t="str">
        <f>'TONG HOP'!AD34</f>
        <v>TB NGOẠI VI</v>
      </c>
      <c r="R37" s="408" t="str">
        <f>'TONG HOP'!AD45</f>
        <v>TB NGOẠI VI</v>
      </c>
      <c r="S37" s="390" t="str">
        <f>'TONG HOP'!AD56</f>
        <v>LAN</v>
      </c>
      <c r="T37" s="408" t="str">
        <f>'TONG HOP'!AD67</f>
        <v>MÁY TÍNH</v>
      </c>
      <c r="U37" s="255"/>
    </row>
    <row r="38" spans="1:21" ht="30.75" customHeight="1" thickTop="1" x14ac:dyDescent="0.2">
      <c r="A38" s="933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33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33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 t="str">
        <f>'TONG HOP'!AC36</f>
        <v>B514</v>
      </c>
      <c r="G39" s="781">
        <f>'TONG HOP'!AC47</f>
        <v>0</v>
      </c>
      <c r="H39" s="789">
        <f>'TONG HOP'!AC58</f>
        <v>0</v>
      </c>
      <c r="I39" s="410" t="str">
        <f>'TONG HOP'!AC69</f>
        <v>B512</v>
      </c>
      <c r="J39" s="258"/>
      <c r="K39" s="273"/>
      <c r="L39" s="933"/>
      <c r="M39" s="260">
        <v>9</v>
      </c>
      <c r="N39" s="509" t="s">
        <v>64</v>
      </c>
      <c r="O39" s="410" t="str">
        <f>'TONG HOP'!AD14</f>
        <v>B212</v>
      </c>
      <c r="P39" s="410" t="str">
        <f>'TONG HOP'!AD25</f>
        <v>B512</v>
      </c>
      <c r="Q39" s="411" t="str">
        <f>'TONG HOP'!AD36</f>
        <v>B204</v>
      </c>
      <c r="R39" s="410" t="str">
        <f>'TONG HOP'!AD47</f>
        <v>B204</v>
      </c>
      <c r="S39" s="411" t="str">
        <f>'TONG HOP'!AD58</f>
        <v>B204</v>
      </c>
      <c r="T39" s="410" t="str">
        <f>'TONG HOP'!AD69</f>
        <v>B212</v>
      </c>
      <c r="U39" s="258"/>
    </row>
    <row r="40" spans="1:21" ht="30.75" customHeight="1" x14ac:dyDescent="0.2">
      <c r="A40" s="934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C.OANH</v>
      </c>
      <c r="G40" s="454">
        <f>'TONG HOP'!AC48</f>
        <v>0</v>
      </c>
      <c r="H40" s="489">
        <f>'TONG HOP'!AC59</f>
        <v>0</v>
      </c>
      <c r="I40" s="454" t="str">
        <f>'TONG HOP'!AC70</f>
        <v>C.OANH</v>
      </c>
      <c r="J40" s="279"/>
      <c r="K40" s="273"/>
      <c r="L40" s="934"/>
      <c r="M40" s="280">
        <v>10</v>
      </c>
      <c r="N40" s="517" t="s">
        <v>81</v>
      </c>
      <c r="O40" s="454" t="str">
        <f>'TONG HOP'!AD15</f>
        <v>T.HIỆP</v>
      </c>
      <c r="P40" s="454" t="str">
        <f>'TONG HOP'!AD26</f>
        <v>T.THÀNH</v>
      </c>
      <c r="Q40" s="489" t="str">
        <f>'TONG HOP'!AD37</f>
        <v>T.NHỰT</v>
      </c>
      <c r="R40" s="454" t="str">
        <f>'TONG HOP'!AD48</f>
        <v>T.NHỰT</v>
      </c>
      <c r="S40" s="489" t="str">
        <f>'TONG HOP'!AD59</f>
        <v>T.HIẾU</v>
      </c>
      <c r="T40" s="454" t="str">
        <f>'TONG HOP'!AD70</f>
        <v>T.HIỆP</v>
      </c>
      <c r="U40" s="279"/>
    </row>
    <row r="41" spans="1:21" ht="25.5" hidden="1" customHeight="1" x14ac:dyDescent="0.3">
      <c r="A41" s="1026" t="str">
        <f>A2</f>
        <v>ÁP DỤNG TỪ NGÀY 11/05/2026 ĐẾN NGÀY 31/05/2026</v>
      </c>
      <c r="B41" s="1026"/>
      <c r="C41" s="1026"/>
      <c r="D41" s="1026"/>
      <c r="E41" s="1026"/>
      <c r="F41" s="1026"/>
      <c r="G41" s="1026"/>
      <c r="H41" s="1026"/>
      <c r="I41" s="1026"/>
      <c r="J41" s="795"/>
      <c r="K41" s="796"/>
      <c r="L41" s="1027" t="str">
        <f>A41</f>
        <v>ÁP DỤNG TỪ NGÀY 11/05/2026 ĐẾN NGÀY 31/05/2026</v>
      </c>
      <c r="M41" s="953"/>
      <c r="N41" s="953"/>
      <c r="O41" s="953"/>
      <c r="P41" s="953"/>
      <c r="Q41" s="953"/>
      <c r="R41" s="953"/>
      <c r="S41" s="953"/>
      <c r="T41" s="953"/>
      <c r="U41" s="248"/>
    </row>
    <row r="42" spans="1:21" ht="26.25" hidden="1" customHeight="1" x14ac:dyDescent="0.3">
      <c r="A42" s="1016" t="s">
        <v>50</v>
      </c>
      <c r="B42" s="1017"/>
      <c r="C42" s="1018" t="str">
        <f>'TONG HOP'!AE5</f>
        <v>C23LRMT2</v>
      </c>
      <c r="D42" s="1019"/>
      <c r="E42" s="1020" t="s">
        <v>168</v>
      </c>
      <c r="F42" s="1021"/>
      <c r="G42" s="1021"/>
      <c r="H42" s="1021"/>
      <c r="I42" s="1021"/>
      <c r="J42" s="1022"/>
      <c r="K42" s="273"/>
      <c r="L42" s="1016" t="s">
        <v>50</v>
      </c>
      <c r="M42" s="1017"/>
      <c r="N42" s="1018"/>
      <c r="O42" s="1019"/>
      <c r="P42" s="1020"/>
      <c r="Q42" s="1021"/>
      <c r="R42" s="1021"/>
      <c r="S42" s="1021"/>
      <c r="T42" s="1021"/>
      <c r="U42" s="1022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44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944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3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3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3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 t="str">
        <f>'TONG HOP'!AE52</f>
        <v>NGHỈ LỄ THEO TB</v>
      </c>
      <c r="I46" s="487">
        <f>'TONG HOP'!AE63</f>
        <v>0</v>
      </c>
      <c r="J46" s="255"/>
      <c r="K46" s="273"/>
      <c r="L46" s="1023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 t="str">
        <f>'TONG HOP'!AF52</f>
        <v>NGHỈ LỄ THEO TB</v>
      </c>
      <c r="T46" s="487">
        <f>'TONG HOP'!AF63</f>
        <v>0</v>
      </c>
      <c r="U46" s="255"/>
    </row>
    <row r="47" spans="1:21" ht="28.5" hidden="1" customHeight="1" x14ac:dyDescent="0.2">
      <c r="A47" s="1023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3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33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33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5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5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33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33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33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33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33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33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34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34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7" t="str">
        <f>A41</f>
        <v>ÁP DỤNG TỪ NGÀY 11/05/2026 ĐẾN NGÀY 31/05/2026</v>
      </c>
      <c r="B54" s="953"/>
      <c r="C54" s="953"/>
      <c r="D54" s="953"/>
      <c r="E54" s="953"/>
      <c r="F54" s="953"/>
      <c r="G54" s="953"/>
      <c r="H54" s="953"/>
      <c r="I54" s="953"/>
      <c r="J54" s="795"/>
      <c r="K54" s="796"/>
      <c r="L54" s="1027" t="str">
        <f>L41</f>
        <v>ÁP DỤNG TỪ NGÀY 11/05/2026 ĐẾN NGÀY 31/05/2026</v>
      </c>
      <c r="M54" s="953"/>
      <c r="N54" s="953"/>
      <c r="O54" s="953"/>
      <c r="P54" s="953"/>
      <c r="Q54" s="953"/>
      <c r="R54" s="953"/>
      <c r="S54" s="953"/>
      <c r="T54" s="953"/>
      <c r="U54" s="248"/>
    </row>
    <row r="55" spans="1:21" ht="24" hidden="1" customHeight="1" x14ac:dyDescent="0.3">
      <c r="A55" s="1016" t="s">
        <v>50</v>
      </c>
      <c r="B55" s="1017"/>
      <c r="C55" s="1018" t="str">
        <f>'TONG HOP'!AG5</f>
        <v>T23MT2</v>
      </c>
      <c r="D55" s="1019"/>
      <c r="E55" s="1028" t="s">
        <v>162</v>
      </c>
      <c r="F55" s="1029"/>
      <c r="G55" s="1029"/>
      <c r="H55" s="1029"/>
      <c r="I55" s="1029"/>
      <c r="J55" s="1030"/>
      <c r="K55" s="273"/>
      <c r="L55" s="1016" t="s">
        <v>50</v>
      </c>
      <c r="M55" s="1017"/>
      <c r="N55" s="1018" t="str">
        <f>'TONG HOP'!AH5</f>
        <v>T23UDPM2</v>
      </c>
      <c r="O55" s="1019"/>
      <c r="P55" s="1028" t="s">
        <v>163</v>
      </c>
      <c r="Q55" s="1029"/>
      <c r="R55" s="1029"/>
      <c r="S55" s="1029"/>
      <c r="T55" s="1029"/>
      <c r="U55" s="1030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44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944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3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3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3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 t="str">
        <f>'TONG HOP'!AG52</f>
        <v>NGHỈ LỄ THEO TB</v>
      </c>
      <c r="I59" s="487">
        <f>'TONG HOP'!AG63</f>
        <v>0</v>
      </c>
      <c r="J59" s="768"/>
      <c r="K59" s="273"/>
      <c r="L59" s="1023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 t="str">
        <f>'TONG HOP'!AH52</f>
        <v>NGHỈ LỄ THEO TB</v>
      </c>
      <c r="T59" s="487">
        <f>'TONG HOP'!AH63</f>
        <v>0</v>
      </c>
      <c r="U59" s="255"/>
    </row>
    <row r="60" spans="1:21" ht="28.5" hidden="1" customHeight="1" x14ac:dyDescent="0.2">
      <c r="A60" s="1023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3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33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33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5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5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33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33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33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33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33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33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34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34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26" t="str">
        <f>A2</f>
        <v>ÁP DỤNG TỪ NGÀY 11/05/2026 ĐẾN NGÀY 31/05/2026</v>
      </c>
      <c r="B67" s="1026"/>
      <c r="C67" s="1026"/>
      <c r="D67" s="1026"/>
      <c r="E67" s="1034"/>
      <c r="F67" s="1034"/>
      <c r="G67" s="1034"/>
      <c r="H67" s="1034"/>
      <c r="I67" s="1034"/>
      <c r="J67" s="797"/>
      <c r="K67" s="796"/>
      <c r="L67" s="1026" t="str">
        <f>L2</f>
        <v>ÁP DỤNG TỪ NGÀY 11/05/2026 ĐẾN NGÀY 31/05/2026</v>
      </c>
      <c r="M67" s="1026"/>
      <c r="N67" s="1026"/>
      <c r="O67" s="1026"/>
      <c r="P67" s="1034"/>
      <c r="Q67" s="1034"/>
      <c r="R67" s="1034"/>
      <c r="S67" s="1034"/>
      <c r="T67" s="1034"/>
    </row>
    <row r="68" spans="1:21" ht="27.75" hidden="1" customHeight="1" x14ac:dyDescent="0.3">
      <c r="A68" s="1016" t="s">
        <v>50</v>
      </c>
      <c r="B68" s="1017"/>
      <c r="C68" s="1018" t="str">
        <f>'TONG HOP'!AI5</f>
        <v>T23TKĐH2</v>
      </c>
      <c r="D68" s="1019"/>
      <c r="E68" s="1028" t="s">
        <v>164</v>
      </c>
      <c r="F68" s="1029"/>
      <c r="G68" s="1029"/>
      <c r="H68" s="1029"/>
      <c r="I68" s="1029"/>
      <c r="J68" s="1030"/>
      <c r="K68" s="273"/>
      <c r="L68" s="1016" t="s">
        <v>50</v>
      </c>
      <c r="M68" s="1017"/>
      <c r="N68" s="1018"/>
      <c r="O68" s="1019"/>
      <c r="P68" s="1020"/>
      <c r="Q68" s="1021"/>
      <c r="R68" s="1021"/>
      <c r="S68" s="1021"/>
      <c r="T68" s="1021"/>
      <c r="U68" s="1022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944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944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3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3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3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 t="str">
        <f>'TONG HOP'!AI52</f>
        <v>NGHỈ LỄ THEO TB</v>
      </c>
      <c r="I72" s="487">
        <f>'TONG HOP'!AI63</f>
        <v>0</v>
      </c>
      <c r="J72" s="255"/>
      <c r="K72" s="273"/>
      <c r="L72" s="1023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3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3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33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4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5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32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33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33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33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33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33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33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34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34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F35" sqref="F35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5" t="s">
        <v>59</v>
      </c>
      <c r="B1" s="1036"/>
      <c r="C1" s="1036"/>
      <c r="D1" s="1036"/>
      <c r="E1" s="1036"/>
      <c r="F1" s="1036"/>
      <c r="G1" s="1036"/>
      <c r="H1" s="1036"/>
      <c r="I1" s="1036"/>
      <c r="J1" s="1059"/>
      <c r="K1" s="1036"/>
      <c r="L1" s="1036"/>
      <c r="M1" s="1036"/>
      <c r="N1" s="1036"/>
      <c r="O1" s="1036"/>
      <c r="P1" s="1036"/>
      <c r="Q1" s="1036"/>
      <c r="R1" s="1036"/>
      <c r="S1" s="1036"/>
      <c r="T1" s="1037"/>
    </row>
    <row r="2" spans="1:25" ht="30.75" customHeight="1" x14ac:dyDescent="0.3">
      <c r="A2" s="952" t="str">
        <f>'Khoa CK OT'!A2:I2</f>
        <v>ÁP DỤNG TỪ NGÀY 11/05/2026 ĐẾN NGÀY 31/05/2026</v>
      </c>
      <c r="B2" s="953"/>
      <c r="C2" s="953"/>
      <c r="D2" s="953"/>
      <c r="E2" s="953"/>
      <c r="F2" s="953"/>
      <c r="G2" s="953"/>
      <c r="H2" s="953"/>
      <c r="I2" s="953"/>
      <c r="J2" s="662"/>
      <c r="K2" s="655"/>
      <c r="L2" s="952" t="str">
        <f>A2</f>
        <v>ÁP DỤNG TỪ NGÀY 11/05/2026 ĐẾN NGÀY 31/05/2026</v>
      </c>
      <c r="M2" s="953"/>
      <c r="N2" s="953"/>
      <c r="O2" s="953"/>
      <c r="P2" s="953"/>
      <c r="Q2" s="953"/>
      <c r="R2" s="953"/>
      <c r="S2" s="953"/>
      <c r="T2" s="953"/>
    </row>
    <row r="3" spans="1:25" ht="31.5" customHeight="1" x14ac:dyDescent="0.3">
      <c r="A3" s="1016" t="s">
        <v>50</v>
      </c>
      <c r="B3" s="1017"/>
      <c r="C3" s="1018" t="str">
        <f>'TONG HOP'!AJ5</f>
        <v>C24KTML2</v>
      </c>
      <c r="D3" s="1019"/>
      <c r="E3" s="1042" t="s">
        <v>170</v>
      </c>
      <c r="F3" s="1043"/>
      <c r="G3" s="1043"/>
      <c r="H3" s="1043"/>
      <c r="I3" s="1044"/>
      <c r="J3" s="574"/>
      <c r="K3" s="1060"/>
      <c r="L3" s="1016" t="s">
        <v>50</v>
      </c>
      <c r="M3" s="1017"/>
      <c r="N3" s="1018" t="str">
        <f>'TONG HOP'!AK5</f>
        <v>T24KTML2</v>
      </c>
      <c r="O3" s="1019"/>
      <c r="P3" s="935" t="s">
        <v>164</v>
      </c>
      <c r="Q3" s="1052"/>
      <c r="R3" s="1052"/>
      <c r="S3" s="1052"/>
      <c r="T3" s="1053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61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5" t="s">
        <v>13</v>
      </c>
      <c r="B5" s="612">
        <v>1</v>
      </c>
      <c r="C5" s="581" t="s">
        <v>15</v>
      </c>
      <c r="D5" s="753">
        <f>'TONG HOP'!AJ6</f>
        <v>0</v>
      </c>
      <c r="E5" s="636">
        <f>'TONG HOP'!AJ17</f>
        <v>0</v>
      </c>
      <c r="F5" s="637">
        <f>'TONG HOP'!AJ28</f>
        <v>0</v>
      </c>
      <c r="G5" s="636" t="str">
        <f>'TONG HOP'!AJ39</f>
        <v>LĐ HT MÁY LẠNH</v>
      </c>
      <c r="H5" s="638">
        <f>'TONG HOP'!AJ50</f>
        <v>0</v>
      </c>
      <c r="I5" s="583">
        <f>'TONG HOP'!AJ61</f>
        <v>0</v>
      </c>
      <c r="J5" s="663"/>
      <c r="K5" s="1061"/>
      <c r="L5" s="1045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LĐ HT ĐHKK</v>
      </c>
      <c r="R5" s="696" t="str">
        <f>'TONG HOP'!AK39</f>
        <v>HỌC VĂN HÓA</v>
      </c>
      <c r="S5" s="582">
        <f>'TONG HOP'!AK50</f>
        <v>0</v>
      </c>
      <c r="T5" s="583" t="str">
        <f>'TONG HOP'!AK61</f>
        <v>LĐ HT ĐHKK</v>
      </c>
    </row>
    <row r="6" spans="1:25" ht="35.25" customHeight="1" thickBot="1" x14ac:dyDescent="0.3">
      <c r="A6" s="1046"/>
      <c r="B6" s="615">
        <v>2</v>
      </c>
      <c r="C6" s="586" t="s">
        <v>17</v>
      </c>
      <c r="D6" s="816">
        <f>'TONG HOP'!AJ7</f>
        <v>0</v>
      </c>
      <c r="E6" s="640">
        <f>'TONG HOP'!AJ18</f>
        <v>0</v>
      </c>
      <c r="F6" s="641">
        <f>'TONG HOP'!AJ29</f>
        <v>0</v>
      </c>
      <c r="G6" s="640" t="str">
        <f>'TONG HOP'!AJ40</f>
        <v>CÔNG NGHIỆP</v>
      </c>
      <c r="H6" s="642">
        <f>'TONG HOP'!AJ51</f>
        <v>0</v>
      </c>
      <c r="I6" s="587">
        <f>'TONG HOP'!AJ62</f>
        <v>0</v>
      </c>
      <c r="J6" s="663"/>
      <c r="K6" s="1061"/>
      <c r="L6" s="1046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 t="str">
        <f>'TONG HOP'!AK29</f>
        <v>TRUNG TÂM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6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61"/>
      <c r="L7" s="1046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6"/>
      <c r="B8" s="618">
        <v>4</v>
      </c>
      <c r="C8" s="591" t="s">
        <v>20</v>
      </c>
      <c r="D8" s="643">
        <f>'TONG HOP'!AJ9</f>
        <v>0</v>
      </c>
      <c r="E8" s="644">
        <f>'TONG HOP'!AJ20</f>
        <v>0</v>
      </c>
      <c r="F8" s="645">
        <f>'TONG HOP'!AJ31</f>
        <v>0</v>
      </c>
      <c r="G8" s="644" t="str">
        <f>'TONG HOP'!AJ42</f>
        <v>B110</v>
      </c>
      <c r="H8" s="646">
        <f>'TONG HOP'!AJ53</f>
        <v>0</v>
      </c>
      <c r="I8" s="647">
        <f>'TONG HOP'!AJ64</f>
        <v>0</v>
      </c>
      <c r="J8" s="664"/>
      <c r="K8" s="1061"/>
      <c r="L8" s="1046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B110</v>
      </c>
      <c r="R8" s="695">
        <f>'TONG HOP'!AK42</f>
        <v>0</v>
      </c>
      <c r="S8" s="620">
        <f>'TONG HOP'!AK53</f>
        <v>0</v>
      </c>
      <c r="T8" s="592" t="str">
        <f>'TONG HOP'!AK64</f>
        <v>B110</v>
      </c>
    </row>
    <row r="9" spans="1:25" ht="35.25" customHeight="1" thickBot="1" x14ac:dyDescent="0.3">
      <c r="A9" s="1047"/>
      <c r="B9" s="615">
        <v>5</v>
      </c>
      <c r="C9" s="594" t="s">
        <v>82</v>
      </c>
      <c r="D9" s="621">
        <f>'TONG HOP'!AJ10</f>
        <v>0</v>
      </c>
      <c r="E9" s="621">
        <f>'TONG HOP'!AJ21</f>
        <v>0</v>
      </c>
      <c r="F9" s="606">
        <f>'TONG HOP'!AJ32</f>
        <v>0</v>
      </c>
      <c r="G9" s="621" t="str">
        <f>'TONG HOP'!AJ43</f>
        <v>T.HIỂN</v>
      </c>
      <c r="H9" s="648">
        <f>'TONG HOP'!AJ54</f>
        <v>0</v>
      </c>
      <c r="I9" s="605">
        <f>'TONG HOP'!AJ65</f>
        <v>0</v>
      </c>
      <c r="J9" s="663"/>
      <c r="K9" s="1061"/>
      <c r="L9" s="1047"/>
      <c r="M9" s="615">
        <v>5</v>
      </c>
      <c r="N9" s="594" t="s">
        <v>82</v>
      </c>
      <c r="O9" s="621" t="str">
        <f>'TONG HOP'!AK10</f>
        <v>T.HIỂN</v>
      </c>
      <c r="P9" s="622">
        <f>'TONG HOP'!AK21</f>
        <v>0</v>
      </c>
      <c r="Q9" s="605" t="str">
        <f>'TONG HOP'!AK32</f>
        <v>T.SƠN</v>
      </c>
      <c r="R9" s="605">
        <f>'TONG HOP'!AK43</f>
        <v>0</v>
      </c>
      <c r="S9" s="622">
        <f>'TONG HOP'!AK54</f>
        <v>0</v>
      </c>
      <c r="T9" s="605" t="str">
        <f>'TONG HOP'!AK65</f>
        <v>T.SƠN</v>
      </c>
    </row>
    <row r="10" spans="1:25" ht="35.25" customHeight="1" thickTop="1" x14ac:dyDescent="0.25">
      <c r="A10" s="1063" t="s">
        <v>23</v>
      </c>
      <c r="B10" s="623">
        <v>6</v>
      </c>
      <c r="C10" s="590" t="s">
        <v>61</v>
      </c>
      <c r="D10" s="624">
        <f>'TONG HOP'!AJ11</f>
        <v>0</v>
      </c>
      <c r="E10" s="616">
        <f>'TONG HOP'!AJ22</f>
        <v>0</v>
      </c>
      <c r="F10" s="588">
        <f>'TONG HOP'!AJ33</f>
        <v>0</v>
      </c>
      <c r="G10" s="616" t="str">
        <f>'TONG HOP'!AJ44</f>
        <v>LĐ HT MÁY LẠNH</v>
      </c>
      <c r="H10" s="649">
        <f>'TONG HOP'!AJ55</f>
        <v>0</v>
      </c>
      <c r="I10" s="587">
        <f>'TONG HOP'!AJ66</f>
        <v>0</v>
      </c>
      <c r="J10" s="663"/>
      <c r="K10" s="1061"/>
      <c r="L10" s="1063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 t="str">
        <f>'TONG HOP'!AK33</f>
        <v>LĐ HT ĐHKK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6"/>
      <c r="B11" s="599">
        <v>7</v>
      </c>
      <c r="C11" s="591" t="s">
        <v>62</v>
      </c>
      <c r="D11" s="650">
        <f>'TONG HOP'!AJ12</f>
        <v>0</v>
      </c>
      <c r="E11" s="616">
        <f>'TONG HOP'!AJ23</f>
        <v>0</v>
      </c>
      <c r="F11" s="588">
        <f>'TONG HOP'!AJ34</f>
        <v>0</v>
      </c>
      <c r="G11" s="616" t="str">
        <f>'TONG HOP'!AJ45</f>
        <v>CÔNG NGHIỆP</v>
      </c>
      <c r="H11" s="649">
        <f>'TONG HOP'!AJ56</f>
        <v>0</v>
      </c>
      <c r="I11" s="587">
        <f>'TONG HOP'!AJ67</f>
        <v>0</v>
      </c>
      <c r="J11" s="663"/>
      <c r="K11" s="1061"/>
      <c r="L11" s="1046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 t="str">
        <f>'TONG HOP'!AK34</f>
        <v>TRUNG TÂM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6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61"/>
      <c r="L12" s="1046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6"/>
      <c r="B13" s="623">
        <v>9</v>
      </c>
      <c r="C13" s="591" t="s">
        <v>64</v>
      </c>
      <c r="D13" s="592">
        <f>'TONG HOP'!AJ14</f>
        <v>0</v>
      </c>
      <c r="E13" s="592">
        <f>'TONG HOP'!AJ25</f>
        <v>0</v>
      </c>
      <c r="F13" s="654">
        <f>'TONG HOP'!AJ36</f>
        <v>0</v>
      </c>
      <c r="G13" s="592" t="str">
        <f>'TONG HOP'!AJ47</f>
        <v>B110</v>
      </c>
      <c r="H13" s="593">
        <f>'TONG HOP'!AJ58</f>
        <v>0</v>
      </c>
      <c r="I13" s="592">
        <f>'TONG HOP'!AJ69</f>
        <v>0</v>
      </c>
      <c r="J13" s="666"/>
      <c r="K13" s="1061"/>
      <c r="L13" s="1046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 t="str">
        <f>'TONG HOP'!AK36</f>
        <v>B110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64"/>
      <c r="B14" s="601">
        <v>10</v>
      </c>
      <c r="C14" s="594" t="s">
        <v>81</v>
      </c>
      <c r="D14" s="608">
        <f>'TONG HOP'!AJ15</f>
        <v>0</v>
      </c>
      <c r="E14" s="603">
        <f>'TONG HOP'!AJ26</f>
        <v>0</v>
      </c>
      <c r="F14" s="608">
        <f>'TONG HOP'!AJ37</f>
        <v>0</v>
      </c>
      <c r="G14" s="603" t="str">
        <f>'TONG HOP'!AJ48</f>
        <v>T.HIỂN</v>
      </c>
      <c r="H14" s="604">
        <f>'TONG HOP'!AJ59</f>
        <v>0</v>
      </c>
      <c r="I14" s="603">
        <f>'TONG HOP'!AJ70</f>
        <v>0</v>
      </c>
      <c r="J14" s="663"/>
      <c r="K14" s="1062"/>
      <c r="L14" s="1064"/>
      <c r="M14" s="601">
        <v>10</v>
      </c>
      <c r="N14" s="594" t="s">
        <v>81</v>
      </c>
      <c r="O14" s="634" t="str">
        <f>'TONG HOP'!AK15</f>
        <v>T.HIỂN</v>
      </c>
      <c r="P14" s="622">
        <f>'TONG HOP'!AK26</f>
        <v>0</v>
      </c>
      <c r="Q14" s="605" t="str">
        <f>'TONG HOP'!AK37</f>
        <v>T.SƠN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7" t="str">
        <f>L2</f>
        <v>ÁP DỤNG TỪ NGÀY 11/05/2026 ĐẾN NGÀY 31/05/2026</v>
      </c>
      <c r="B15" s="953"/>
      <c r="C15" s="953"/>
      <c r="D15" s="953"/>
      <c r="E15" s="953"/>
      <c r="F15" s="953"/>
      <c r="G15" s="953"/>
      <c r="H15" s="953"/>
      <c r="I15" s="953"/>
      <c r="J15" s="668"/>
      <c r="K15" s="278"/>
      <c r="L15" s="1027" t="str">
        <f>A2</f>
        <v>ÁP DỤNG TỪ NGÀY 11/05/2026 ĐẾN NGÀY 31/05/2026</v>
      </c>
      <c r="M15" s="953"/>
      <c r="N15" s="953"/>
      <c r="O15" s="953"/>
      <c r="P15" s="953"/>
      <c r="Q15" s="953"/>
      <c r="R15" s="953"/>
      <c r="S15" s="953"/>
      <c r="T15" s="953"/>
    </row>
    <row r="16" spans="1:25" ht="32.25" customHeight="1" x14ac:dyDescent="0.3">
      <c r="A16" s="1016" t="s">
        <v>50</v>
      </c>
      <c r="B16" s="1017"/>
      <c r="C16" s="1018" t="str">
        <f>'TONG HOP'!AL5</f>
        <v>T24KTML3</v>
      </c>
      <c r="D16" s="1019"/>
      <c r="E16" s="1020" t="s">
        <v>154</v>
      </c>
      <c r="F16" s="1021"/>
      <c r="G16" s="1021"/>
      <c r="H16" s="1021"/>
      <c r="I16" s="1021"/>
      <c r="J16" s="1022"/>
      <c r="K16" s="799"/>
      <c r="L16" s="1016" t="s">
        <v>50</v>
      </c>
      <c r="M16" s="1017"/>
      <c r="N16" s="1018" t="str">
        <f>'TONG HOP'!AM5</f>
        <v>C24ĐC2</v>
      </c>
      <c r="O16" s="1019"/>
      <c r="P16" s="1042" t="s">
        <v>169</v>
      </c>
      <c r="Q16" s="1043"/>
      <c r="R16" s="1043"/>
      <c r="S16" s="1043"/>
      <c r="T16" s="1044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5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TRANG BỊ ĐL</v>
      </c>
      <c r="G18" s="696" t="str">
        <f>'TONG HOP'!AL39</f>
        <v>HỌC VĂN HÓA</v>
      </c>
      <c r="H18" s="584">
        <f>'TONG HOP'!AL50</f>
        <v>0</v>
      </c>
      <c r="I18" s="614" t="str">
        <f>'TONG HOP'!AL61</f>
        <v>TRANG BỊ ĐL</v>
      </c>
      <c r="J18" s="588"/>
      <c r="K18" s="522"/>
      <c r="L18" s="1045" t="s">
        <v>13</v>
      </c>
      <c r="M18" s="580">
        <v>1</v>
      </c>
      <c r="N18" s="581" t="s">
        <v>15</v>
      </c>
      <c r="O18" s="582">
        <f>'TONG HOP'!AM6</f>
        <v>0</v>
      </c>
      <c r="P18" s="583" t="str">
        <f>'TONG HOP'!AM17</f>
        <v>LẬP TRỊNH PLC</v>
      </c>
      <c r="Q18" s="584" t="str">
        <f>'TONG HOP'!AM28</f>
        <v>SD PHẦN MỀM</v>
      </c>
      <c r="R18" s="583" t="str">
        <f>'TONG HOP'!AM39</f>
        <v>ĐK HT KHÍ NÉN</v>
      </c>
      <c r="S18" s="584" t="str">
        <f>'TONG HOP'!AM50</f>
        <v>ĐỒ ÁN TỰ</v>
      </c>
      <c r="T18" s="583" t="str">
        <f>'TONG HOP'!AM61</f>
        <v>ĐK HT KHÍ NÉN</v>
      </c>
    </row>
    <row r="19" spans="1:20" ht="36" customHeight="1" thickBot="1" x14ac:dyDescent="0.3">
      <c r="A19" s="1046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947"/>
      <c r="M19" s="585">
        <v>2</v>
      </c>
      <c r="N19" s="586" t="s">
        <v>17</v>
      </c>
      <c r="O19" s="587">
        <f>'TONG HOP'!AM7</f>
        <v>0</v>
      </c>
      <c r="P19" s="587">
        <f>'TONG HOP'!AM18</f>
        <v>0</v>
      </c>
      <c r="Q19" s="588" t="str">
        <f>'TONG HOP'!AM29</f>
        <v>CN ĐIỆN</v>
      </c>
      <c r="R19" s="587">
        <f>'TONG HOP'!AM40</f>
        <v>0</v>
      </c>
      <c r="S19" s="588" t="str">
        <f>'TONG HOP'!AM51</f>
        <v>ĐỘNG HÓA</v>
      </c>
      <c r="T19" s="587">
        <f>'TONG HOP'!AM62</f>
        <v>0</v>
      </c>
    </row>
    <row r="20" spans="1:20" ht="36" customHeight="1" thickTop="1" x14ac:dyDescent="0.25">
      <c r="A20" s="1046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947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6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>
        <f>'TONG HOP'!AL53</f>
        <v>0</v>
      </c>
      <c r="I21" s="619" t="str">
        <f>'TONG HOP'!AL64</f>
        <v>B109</v>
      </c>
      <c r="J21" s="593"/>
      <c r="K21" s="522"/>
      <c r="L21" s="947"/>
      <c r="M21" s="589">
        <v>4</v>
      </c>
      <c r="N21" s="591" t="s">
        <v>20</v>
      </c>
      <c r="O21" s="592">
        <f>'TONG HOP'!AM9</f>
        <v>0</v>
      </c>
      <c r="P21" s="592" t="str">
        <f>'TONG HOP'!AM20</f>
        <v>B113</v>
      </c>
      <c r="Q21" s="593" t="str">
        <f>'TONG HOP'!AM31</f>
        <v>B113</v>
      </c>
      <c r="R21" s="592" t="str">
        <f>'TONG HOP'!AM42</f>
        <v>B113</v>
      </c>
      <c r="S21" s="593" t="str">
        <f>'TONG HOP'!AM53</f>
        <v>B113</v>
      </c>
      <c r="T21" s="592" t="str">
        <f>'TONG HOP'!AM64</f>
        <v>B113</v>
      </c>
    </row>
    <row r="22" spans="1:20" ht="36" customHeight="1" thickBot="1" x14ac:dyDescent="0.3">
      <c r="A22" s="1047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T.HIỂN</v>
      </c>
      <c r="G22" s="605">
        <f>'TONG HOP'!AL43</f>
        <v>0</v>
      </c>
      <c r="H22" s="606">
        <f>'TONG HOP'!AL54</f>
        <v>0</v>
      </c>
      <c r="I22" s="621" t="str">
        <f>'TONG HOP'!AL65</f>
        <v>T.HIỂN</v>
      </c>
      <c r="J22" s="588"/>
      <c r="K22" s="522"/>
      <c r="L22" s="1047"/>
      <c r="M22" s="585">
        <v>5</v>
      </c>
      <c r="N22" s="594" t="s">
        <v>82</v>
      </c>
      <c r="O22" s="605">
        <f>'TONG HOP'!AM10</f>
        <v>0</v>
      </c>
      <c r="P22" s="605" t="str">
        <f>'TONG HOP'!AM21</f>
        <v>T.LỘC</v>
      </c>
      <c r="Q22" s="606" t="str">
        <f>'TONG HOP'!AM32</f>
        <v>T.LỘC</v>
      </c>
      <c r="R22" s="605" t="str">
        <f>'TONG HOP'!AM43</f>
        <v>T.TRỌNG</v>
      </c>
      <c r="S22" s="606" t="str">
        <f>'TONG HOP'!AM54</f>
        <v>T.T.TUẤN</v>
      </c>
      <c r="T22" s="605" t="str">
        <f>'TONG HOP'!AM65</f>
        <v>T.TRỌNG</v>
      </c>
    </row>
    <row r="23" spans="1:20" ht="36" customHeight="1" thickTop="1" x14ac:dyDescent="0.25">
      <c r="A23" s="1063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 t="str">
        <f>'TONG HOP'!AL66</f>
        <v>TRANG BỊ ĐL</v>
      </c>
      <c r="J23" s="588"/>
      <c r="K23" s="522"/>
      <c r="L23" s="946" t="s">
        <v>23</v>
      </c>
      <c r="M23" s="598">
        <v>6</v>
      </c>
      <c r="N23" s="590" t="s">
        <v>61</v>
      </c>
      <c r="O23" s="627">
        <f>'TONG HOP'!AM11</f>
        <v>0</v>
      </c>
      <c r="P23" s="625" t="str">
        <f>'TONG HOP'!AM22</f>
        <v>LẬP TRỊNH PLC</v>
      </c>
      <c r="Q23" s="628" t="str">
        <f>'TONG HOP'!AM33</f>
        <v>SD PHẦN MỀM</v>
      </c>
      <c r="R23" s="587" t="str">
        <f>'TONG HOP'!AM44</f>
        <v>ĐK HT KHÍ NÉN</v>
      </c>
      <c r="S23" s="625" t="str">
        <f>'TONG HOP'!AM55</f>
        <v>ĐỒ ÁN TỰ</v>
      </c>
      <c r="T23" s="587" t="str">
        <f>'TONG HOP'!AM66</f>
        <v>ĐK HT KHÍ NÉN</v>
      </c>
    </row>
    <row r="24" spans="1:20" ht="36" customHeight="1" thickBot="1" x14ac:dyDescent="0.3">
      <c r="A24" s="1046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947"/>
      <c r="M24" s="599">
        <v>7</v>
      </c>
      <c r="N24" s="591" t="s">
        <v>62</v>
      </c>
      <c r="O24" s="629">
        <f>'TONG HOP'!AM12</f>
        <v>0</v>
      </c>
      <c r="P24" s="617">
        <f>'TONG HOP'!AM23</f>
        <v>0</v>
      </c>
      <c r="Q24" s="630" t="str">
        <f>'TONG HOP'!AM34</f>
        <v>CN ĐIỆN</v>
      </c>
      <c r="R24" s="587">
        <f>'TONG HOP'!AM45</f>
        <v>0</v>
      </c>
      <c r="S24" s="617" t="str">
        <f>'TONG HOP'!AM56</f>
        <v>ĐỘNG HÓA</v>
      </c>
      <c r="T24" s="587">
        <f>'TONG HOP'!AM67</f>
        <v>0</v>
      </c>
    </row>
    <row r="25" spans="1:20" ht="36" customHeight="1" thickTop="1" x14ac:dyDescent="0.25">
      <c r="A25" s="1046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947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6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 t="str">
        <f>'TONG HOP'!AL69</f>
        <v>B109</v>
      </c>
      <c r="J26" s="593"/>
      <c r="K26" s="522"/>
      <c r="L26" s="947"/>
      <c r="M26" s="598">
        <v>9</v>
      </c>
      <c r="N26" s="591" t="s">
        <v>64</v>
      </c>
      <c r="O26" s="631">
        <f>'TONG HOP'!AM14</f>
        <v>0</v>
      </c>
      <c r="P26" s="620" t="str">
        <f>'TONG HOP'!AM25</f>
        <v>B113</v>
      </c>
      <c r="Q26" s="632" t="str">
        <f>'TONG HOP'!AM36</f>
        <v>B113</v>
      </c>
      <c r="R26" s="592" t="str">
        <f>'TONG HOP'!AM47</f>
        <v>B113</v>
      </c>
      <c r="S26" s="620" t="str">
        <f>'TONG HOP'!AM58</f>
        <v>B113</v>
      </c>
      <c r="T26" s="592" t="str">
        <f>'TONG HOP'!AM69</f>
        <v>B113</v>
      </c>
    </row>
    <row r="27" spans="1:20" ht="36" customHeight="1" x14ac:dyDescent="0.25">
      <c r="A27" s="1064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T.HIỂN</v>
      </c>
      <c r="G27" s="603">
        <f>'TONG HOP'!AL48</f>
        <v>0</v>
      </c>
      <c r="H27" s="626">
        <f>'TONG HOP'!AL59</f>
        <v>0</v>
      </c>
      <c r="I27" s="603" t="str">
        <f>'TONG HOP'!AL70</f>
        <v>T.HIỂN</v>
      </c>
      <c r="J27" s="588"/>
      <c r="K27" s="522"/>
      <c r="L27" s="948"/>
      <c r="M27" s="601">
        <v>10</v>
      </c>
      <c r="N27" s="594" t="s">
        <v>81</v>
      </c>
      <c r="O27" s="607">
        <f>'TONG HOP'!AM15</f>
        <v>0</v>
      </c>
      <c r="P27" s="608" t="str">
        <f>'TONG HOP'!AM26</f>
        <v>T.LỘC</v>
      </c>
      <c r="Q27" s="609" t="str">
        <f>'TONG HOP'!AM37</f>
        <v>T.LỘC</v>
      </c>
      <c r="R27" s="603" t="str">
        <f>'TONG HOP'!AM48</f>
        <v>T.TRỌNG</v>
      </c>
      <c r="S27" s="608" t="str">
        <f>'TONG HOP'!AM59</f>
        <v>T.T.TUẤN</v>
      </c>
      <c r="T27" s="603" t="str">
        <f>'TONG HOP'!AM70</f>
        <v>T.TRỌNG</v>
      </c>
    </row>
    <row r="28" spans="1:20" ht="32.25" customHeight="1" x14ac:dyDescent="0.3">
      <c r="A28" s="1027" t="str">
        <f>L15</f>
        <v>ÁP DỤNG TỪ NGÀY 11/05/2026 ĐẾN NGÀY 31/05/2026</v>
      </c>
      <c r="B28" s="953"/>
      <c r="C28" s="953"/>
      <c r="D28" s="953"/>
      <c r="E28" s="953"/>
      <c r="F28" s="953"/>
      <c r="G28" s="953"/>
      <c r="H28" s="953"/>
      <c r="I28" s="953"/>
      <c r="J28" s="668"/>
      <c r="K28" s="278"/>
      <c r="L28" s="1027" t="str">
        <f>A15</f>
        <v>ÁP DỤNG TỪ NGÀY 11/05/2026 ĐẾN NGÀY 31/05/2026</v>
      </c>
      <c r="M28" s="953"/>
      <c r="N28" s="953"/>
      <c r="O28" s="953"/>
      <c r="P28" s="953"/>
      <c r="Q28" s="953"/>
      <c r="R28" s="953"/>
      <c r="S28" s="953"/>
      <c r="T28" s="953"/>
    </row>
    <row r="29" spans="1:20" ht="41.25" customHeight="1" x14ac:dyDescent="0.3">
      <c r="A29" s="1016" t="s">
        <v>50</v>
      </c>
      <c r="B29" s="1017"/>
      <c r="C29" s="1018" t="str">
        <f>'TONG HOP'!AN5</f>
        <v>T24DC2</v>
      </c>
      <c r="D29" s="1019"/>
      <c r="E29" s="1042" t="s">
        <v>180</v>
      </c>
      <c r="F29" s="1043"/>
      <c r="G29" s="1043"/>
      <c r="H29" s="1043"/>
      <c r="I29" s="1044"/>
      <c r="J29" s="798"/>
      <c r="K29" s="799"/>
      <c r="L29" s="1016" t="s">
        <v>50</v>
      </c>
      <c r="M29" s="1017"/>
      <c r="N29" s="1018"/>
      <c r="O29" s="1019"/>
      <c r="P29" s="1042"/>
      <c r="Q29" s="1043"/>
      <c r="R29" s="1043"/>
      <c r="S29" s="1043"/>
      <c r="T29" s="1044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5" t="s">
        <v>13</v>
      </c>
      <c r="B31" s="612">
        <v>1</v>
      </c>
      <c r="C31" s="581" t="s">
        <v>15</v>
      </c>
      <c r="D31" s="613" t="str">
        <f>'TONG HOP'!AN6</f>
        <v>LĐHT TỰ</v>
      </c>
      <c r="E31" s="691" t="str">
        <f>'TONG HOP'!AN17</f>
        <v>HỌC VĂN HÓA</v>
      </c>
      <c r="F31" s="582" t="str">
        <f>'TONG HOP'!AN28</f>
        <v>ÚNG DỤNG SCADA</v>
      </c>
      <c r="G31" s="696" t="str">
        <f>'TONG HOP'!AN39</f>
        <v>HỌC VĂN HÓA</v>
      </c>
      <c r="H31" s="584">
        <f>'TONG HOP'!AN50</f>
        <v>0</v>
      </c>
      <c r="I31" s="614" t="str">
        <f>'TONG HOP'!AN61</f>
        <v>ÚNG DỤNG SCADA</v>
      </c>
      <c r="J31" s="588"/>
      <c r="K31" s="522"/>
      <c r="L31" s="1045" t="s">
        <v>13</v>
      </c>
      <c r="M31" s="580">
        <v>1</v>
      </c>
      <c r="N31" s="581" t="s">
        <v>15</v>
      </c>
      <c r="O31" s="582"/>
      <c r="P31" s="583"/>
      <c r="Q31" s="584"/>
      <c r="R31" s="583"/>
      <c r="S31" s="584"/>
      <c r="T31" s="583"/>
    </row>
    <row r="32" spans="1:20" ht="36" customHeight="1" thickBot="1" x14ac:dyDescent="0.3">
      <c r="A32" s="1046"/>
      <c r="B32" s="615">
        <v>2</v>
      </c>
      <c r="C32" s="586" t="s">
        <v>17</v>
      </c>
      <c r="D32" s="616" t="str">
        <f>'TONG HOP'!AN7</f>
        <v>ĐỘNG HÓA</v>
      </c>
      <c r="E32" s="692" t="str">
        <f>'TONG HOP'!AN18</f>
        <v>THEO TKB TTGDTX</v>
      </c>
      <c r="F32" s="617">
        <f>'TONG HOP'!AN29</f>
        <v>0</v>
      </c>
      <c r="G32" s="694" t="str">
        <f>'TONG HOP'!AN40</f>
        <v>THEO TKB TTGDTX</v>
      </c>
      <c r="H32" s="588">
        <f>'TONG HOP'!AN51</f>
        <v>0</v>
      </c>
      <c r="I32" s="616">
        <f>'TONG HOP'!AN62</f>
        <v>0</v>
      </c>
      <c r="J32" s="588"/>
      <c r="K32" s="522"/>
      <c r="L32" s="947"/>
      <c r="M32" s="585">
        <v>2</v>
      </c>
      <c r="N32" s="586" t="s">
        <v>17</v>
      </c>
      <c r="O32" s="587"/>
      <c r="P32" s="587"/>
      <c r="Q32" s="588"/>
      <c r="R32" s="587"/>
      <c r="S32" s="588"/>
      <c r="T32" s="587"/>
    </row>
    <row r="33" spans="1:20" ht="36" customHeight="1" thickTop="1" x14ac:dyDescent="0.25">
      <c r="A33" s="1046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>
        <f>'TONG HOP'!AN52</f>
        <v>0</v>
      </c>
      <c r="I33" s="616">
        <f>'TONG HOP'!AN63</f>
        <v>0</v>
      </c>
      <c r="J33" s="588"/>
      <c r="K33" s="522"/>
      <c r="L33" s="947"/>
      <c r="M33" s="589">
        <v>3</v>
      </c>
      <c r="N33" s="590" t="s">
        <v>19</v>
      </c>
      <c r="O33" s="587"/>
      <c r="P33" s="587"/>
      <c r="Q33" s="588"/>
      <c r="R33" s="587"/>
      <c r="S33" s="588"/>
      <c r="T33" s="587"/>
    </row>
    <row r="34" spans="1:20" ht="36" customHeight="1" x14ac:dyDescent="0.25">
      <c r="A34" s="1046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>
        <f>'TONG HOP'!AN53</f>
        <v>0</v>
      </c>
      <c r="I34" s="619" t="str">
        <f>'TONG HOP'!AN64</f>
        <v>B202</v>
      </c>
      <c r="J34" s="593"/>
      <c r="K34" s="522"/>
      <c r="L34" s="947"/>
      <c r="M34" s="589">
        <v>4</v>
      </c>
      <c r="N34" s="591" t="s">
        <v>20</v>
      </c>
      <c r="O34" s="592"/>
      <c r="P34" s="592"/>
      <c r="Q34" s="593"/>
      <c r="R34" s="592"/>
      <c r="S34" s="593"/>
      <c r="T34" s="592"/>
    </row>
    <row r="35" spans="1:20" ht="36" customHeight="1" thickBot="1" x14ac:dyDescent="0.3">
      <c r="A35" s="1047"/>
      <c r="B35" s="615">
        <v>5</v>
      </c>
      <c r="C35" s="594" t="s">
        <v>82</v>
      </c>
      <c r="D35" s="595" t="str">
        <f>'TONG HOP'!AN10</f>
        <v>T.C.SƠN</v>
      </c>
      <c r="E35" s="596">
        <f>'TONG HOP'!AN21</f>
        <v>0</v>
      </c>
      <c r="F35" s="688" t="str">
        <f>'TONG HOP'!AN32</f>
        <v>T.CÔNG SƠN</v>
      </c>
      <c r="G35" s="596">
        <f>'TONG HOP'!AN43</f>
        <v>0</v>
      </c>
      <c r="H35" s="597">
        <f>'TONG HOP'!AN54</f>
        <v>0</v>
      </c>
      <c r="I35" s="596" t="str">
        <f>'TONG HOP'!AN65</f>
        <v>T.CÔNG SƠN</v>
      </c>
      <c r="J35" s="588"/>
      <c r="K35" s="522"/>
      <c r="L35" s="1047"/>
      <c r="M35" s="585">
        <v>5</v>
      </c>
      <c r="N35" s="594" t="s">
        <v>82</v>
      </c>
      <c r="O35" s="595"/>
      <c r="P35" s="596"/>
      <c r="Q35" s="597"/>
      <c r="R35" s="596"/>
      <c r="S35" s="597"/>
      <c r="T35" s="596"/>
    </row>
    <row r="36" spans="1:20" ht="36" customHeight="1" thickTop="1" x14ac:dyDescent="0.25">
      <c r="A36" s="946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ÚNG DỤNG SCADA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ÚNG DỤNG SCADA</v>
      </c>
      <c r="J36" s="588"/>
      <c r="K36" s="522"/>
      <c r="L36" s="946" t="s">
        <v>23</v>
      </c>
      <c r="M36" s="598">
        <v>6</v>
      </c>
      <c r="N36" s="590" t="s">
        <v>61</v>
      </c>
      <c r="O36" s="587"/>
      <c r="P36" s="587"/>
      <c r="Q36" s="588"/>
      <c r="R36" s="587"/>
      <c r="S36" s="588"/>
      <c r="T36" s="587"/>
    </row>
    <row r="37" spans="1:20" ht="36" customHeight="1" thickBot="1" x14ac:dyDescent="0.3">
      <c r="A37" s="947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>
        <f>'TONG HOP'!AN34</f>
        <v>0</v>
      </c>
      <c r="G37" s="694" t="str">
        <f>'TONG HOP'!AN45</f>
        <v>THEO TKB TTGDTX</v>
      </c>
      <c r="H37" s="697" t="str">
        <f>'TONG HOP'!AN56</f>
        <v>THEO TKB TTGDTX</v>
      </c>
      <c r="I37" s="587">
        <f>'TONG HOP'!AN67</f>
        <v>0</v>
      </c>
      <c r="J37" s="588"/>
      <c r="K37" s="522"/>
      <c r="L37" s="947"/>
      <c r="M37" s="599">
        <v>7</v>
      </c>
      <c r="N37" s="591" t="s">
        <v>62</v>
      </c>
      <c r="O37" s="587"/>
      <c r="P37" s="587"/>
      <c r="Q37" s="588"/>
      <c r="R37" s="587"/>
      <c r="S37" s="588"/>
      <c r="T37" s="587"/>
    </row>
    <row r="38" spans="1:20" ht="36" customHeight="1" thickTop="1" x14ac:dyDescent="0.25">
      <c r="A38" s="947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947"/>
      <c r="M38" s="600">
        <v>8</v>
      </c>
      <c r="N38" s="590" t="s">
        <v>63</v>
      </c>
      <c r="O38" s="587"/>
      <c r="P38" s="587"/>
      <c r="Q38" s="588"/>
      <c r="R38" s="587"/>
      <c r="S38" s="588"/>
      <c r="T38" s="587"/>
    </row>
    <row r="39" spans="1:20" ht="36" customHeight="1" x14ac:dyDescent="0.25">
      <c r="A39" s="947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947"/>
      <c r="M39" s="598">
        <v>9</v>
      </c>
      <c r="N39" s="591" t="s">
        <v>64</v>
      </c>
      <c r="O39" s="592"/>
      <c r="P39" s="592"/>
      <c r="Q39" s="593"/>
      <c r="R39" s="592"/>
      <c r="S39" s="593"/>
      <c r="T39" s="592"/>
    </row>
    <row r="40" spans="1:20" ht="36" customHeight="1" x14ac:dyDescent="0.25">
      <c r="A40" s="948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T.CÔNG SƠN</v>
      </c>
      <c r="G40" s="603">
        <f>'TONG HOP'!AN48</f>
        <v>0</v>
      </c>
      <c r="H40" s="604">
        <f>'TONG HOP'!AN59</f>
        <v>0</v>
      </c>
      <c r="I40" s="603" t="str">
        <f>'TONG HOP'!AN70</f>
        <v>T.CÔNG SƠN</v>
      </c>
      <c r="J40" s="588"/>
      <c r="K40" s="522"/>
      <c r="L40" s="948"/>
      <c r="M40" s="601">
        <v>10</v>
      </c>
      <c r="N40" s="689" t="s">
        <v>81</v>
      </c>
      <c r="O40" s="603"/>
      <c r="P40" s="603"/>
      <c r="Q40" s="604"/>
      <c r="R40" s="603"/>
      <c r="S40" s="604"/>
      <c r="T40" s="603"/>
    </row>
    <row r="41" spans="1:20" ht="36" hidden="1" customHeight="1" x14ac:dyDescent="0.3">
      <c r="A41" s="1027" t="str">
        <f>L28</f>
        <v>ÁP DỤNG TỪ NGÀY 11/05/2026 ĐẾN NGÀY 31/05/2026</v>
      </c>
      <c r="B41" s="953"/>
      <c r="C41" s="953"/>
      <c r="D41" s="953"/>
      <c r="E41" s="953"/>
      <c r="F41" s="953"/>
      <c r="G41" s="953"/>
      <c r="H41" s="953"/>
      <c r="I41" s="953"/>
      <c r="J41" s="668"/>
      <c r="K41" s="278"/>
      <c r="L41" s="1027" t="str">
        <f>A28</f>
        <v>ÁP DỤNG TỪ NGÀY 11/05/2026 ĐẾN NGÀY 31/05/2026</v>
      </c>
      <c r="M41" s="953"/>
      <c r="N41" s="953"/>
      <c r="O41" s="953"/>
      <c r="P41" s="953"/>
      <c r="Q41" s="953"/>
      <c r="R41" s="953"/>
      <c r="S41" s="953"/>
      <c r="T41" s="953"/>
    </row>
    <row r="42" spans="1:20" ht="36.75" hidden="1" customHeight="1" x14ac:dyDescent="0.25">
      <c r="A42" s="1048" t="s">
        <v>50</v>
      </c>
      <c r="B42" s="1049"/>
      <c r="C42" s="1050" t="str">
        <f>'TONG HOP'!AP5</f>
        <v>T23KTML2</v>
      </c>
      <c r="D42" s="1051"/>
      <c r="E42" s="935" t="s">
        <v>100</v>
      </c>
      <c r="F42" s="1052"/>
      <c r="G42" s="1052"/>
      <c r="H42" s="1052"/>
      <c r="I42" s="1053"/>
      <c r="J42" s="669"/>
      <c r="K42" s="522"/>
      <c r="L42" s="1048" t="s">
        <v>50</v>
      </c>
      <c r="M42" s="1049"/>
      <c r="N42" s="1050" t="str">
        <f>'TONG HOP'!AQ5</f>
        <v>C23ĐC2</v>
      </c>
      <c r="O42" s="1051"/>
      <c r="P42" s="1042" t="s">
        <v>171</v>
      </c>
      <c r="Q42" s="1043"/>
      <c r="R42" s="1043"/>
      <c r="S42" s="1043"/>
      <c r="T42" s="1044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5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5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6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947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6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947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6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947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7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7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946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946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947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947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947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947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947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947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948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948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7" t="str">
        <f>L15</f>
        <v>ÁP DỤNG TỪ NGÀY 11/05/2026 ĐẾN NGÀY 31/05/2026</v>
      </c>
      <c r="B54" s="953"/>
      <c r="C54" s="953"/>
      <c r="D54" s="953"/>
      <c r="E54" s="953"/>
      <c r="F54" s="953"/>
      <c r="G54" s="953"/>
      <c r="H54" s="953"/>
      <c r="I54" s="953"/>
      <c r="J54" s="662"/>
      <c r="K54" s="655"/>
      <c r="L54" s="1026" t="str">
        <f>A15</f>
        <v>ÁP DỤNG TỪ NGÀY 11/05/2026 ĐẾN NGÀY 31/05/2026</v>
      </c>
      <c r="M54" s="1054"/>
      <c r="N54" s="1054"/>
      <c r="O54" s="1054"/>
      <c r="P54" s="1054"/>
      <c r="Q54" s="1054"/>
      <c r="R54" s="1054"/>
      <c r="S54" s="1054"/>
      <c r="T54" s="1055"/>
    </row>
    <row r="55" spans="1:20" ht="26.25" hidden="1" customHeight="1" x14ac:dyDescent="0.25">
      <c r="A55" s="1048" t="s">
        <v>50</v>
      </c>
      <c r="B55" s="1049"/>
      <c r="C55" s="1050" t="str">
        <f>'TONG HOP'!AR5</f>
        <v>T23ĐC2</v>
      </c>
      <c r="D55" s="1051"/>
      <c r="E55" s="1042" t="s">
        <v>169</v>
      </c>
      <c r="F55" s="1043"/>
      <c r="G55" s="1043"/>
      <c r="H55" s="1043"/>
      <c r="I55" s="1044"/>
      <c r="J55" s="669"/>
      <c r="K55" s="522"/>
      <c r="L55" s="1048" t="s">
        <v>50</v>
      </c>
      <c r="M55" s="1049"/>
      <c r="N55" s="1050"/>
      <c r="O55" s="1051"/>
      <c r="P55" s="1056"/>
      <c r="Q55" s="1057"/>
      <c r="R55" s="1057"/>
      <c r="S55" s="1057"/>
      <c r="T55" s="1058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5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5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947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947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947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947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947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947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7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7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946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946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947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947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947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947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947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947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948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948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7" t="str">
        <f>L54</f>
        <v>ÁP DỤNG TỪ NGÀY 11/05/2026 ĐẾN NGÀY 31/05/2026</v>
      </c>
      <c r="B67" s="953"/>
      <c r="C67" s="953"/>
      <c r="D67" s="953"/>
      <c r="E67" s="953"/>
      <c r="F67" s="953"/>
      <c r="G67" s="953"/>
      <c r="H67" s="953"/>
      <c r="I67" s="953"/>
      <c r="J67" s="662"/>
      <c r="K67" s="655"/>
    </row>
    <row r="68" spans="1:20" ht="35.25" hidden="1" customHeight="1" x14ac:dyDescent="0.3">
      <c r="A68" s="940" t="s">
        <v>50</v>
      </c>
      <c r="B68" s="941"/>
      <c r="C68" s="942" t="str">
        <f>'TONG HOP'!AS5</f>
        <v>C24KTML-LT</v>
      </c>
      <c r="D68" s="943"/>
      <c r="E68" s="1056" t="s">
        <v>100</v>
      </c>
      <c r="F68" s="1065"/>
      <c r="G68" s="1065"/>
      <c r="H68" s="1065"/>
      <c r="I68" s="1065"/>
      <c r="J68" s="1066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128</v>
      </c>
      <c r="K69" s="522"/>
    </row>
    <row r="70" spans="1:20" ht="23.25" hidden="1" customHeight="1" x14ac:dyDescent="0.25">
      <c r="A70" s="944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32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32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32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945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946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947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947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947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948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32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33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33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33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34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A3" sqref="A3:I14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5" t="s">
        <v>65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  <c r="O1" s="1076"/>
      <c r="P1" s="1076"/>
      <c r="Q1" s="1076"/>
      <c r="R1" s="1076"/>
      <c r="S1" s="1076"/>
    </row>
    <row r="2" spans="1:19" ht="27" customHeight="1" x14ac:dyDescent="0.25">
      <c r="A2" s="1077" t="str">
        <f>'Khoa CK OT'!A2:I2</f>
        <v>ÁP DỤNG TỪ NGÀY 11/05/2026 ĐẾN NGÀY 31/05/2026</v>
      </c>
      <c r="B2" s="1078"/>
      <c r="C2" s="1078"/>
      <c r="D2" s="1078"/>
      <c r="E2" s="1078"/>
      <c r="F2" s="1078"/>
      <c r="G2" s="1078"/>
      <c r="H2" s="1078"/>
      <c r="I2" s="1078"/>
      <c r="J2" s="299"/>
      <c r="K2" s="1077" t="str">
        <f>A2</f>
        <v>ÁP DỤNG TỪ NGÀY 11/05/2026 ĐẾN NGÀY 31/05/2026</v>
      </c>
      <c r="L2" s="1077"/>
      <c r="M2" s="1077"/>
      <c r="N2" s="1077"/>
      <c r="O2" s="1077"/>
      <c r="P2" s="1077"/>
      <c r="Q2" s="1077"/>
      <c r="R2" s="1077"/>
      <c r="S2" s="1077"/>
    </row>
    <row r="3" spans="1:19" ht="32.25" customHeight="1" x14ac:dyDescent="0.25">
      <c r="A3" s="1079" t="s">
        <v>50</v>
      </c>
      <c r="B3" s="1080"/>
      <c r="C3" s="1081" t="str">
        <f>'TONG HOP'!BD5</f>
        <v>C24QTDN2</v>
      </c>
      <c r="D3" s="1082"/>
      <c r="E3" s="1083" t="s">
        <v>172</v>
      </c>
      <c r="F3" s="1084"/>
      <c r="G3" s="1084"/>
      <c r="H3" s="1084"/>
      <c r="I3" s="1085"/>
      <c r="J3" s="297"/>
      <c r="K3" s="1086" t="s">
        <v>50</v>
      </c>
      <c r="L3" s="1087"/>
      <c r="M3" s="1088" t="str">
        <f>'TONG HOP'!BE5</f>
        <v>T24KT2</v>
      </c>
      <c r="N3" s="1089"/>
      <c r="O3" s="1083" t="s">
        <v>173</v>
      </c>
      <c r="P3" s="1084"/>
      <c r="Q3" s="1084"/>
      <c r="R3" s="1084"/>
      <c r="S3" s="1085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7" t="s">
        <v>13</v>
      </c>
      <c r="B5" s="304">
        <v>1</v>
      </c>
      <c r="C5" s="502" t="s">
        <v>15</v>
      </c>
      <c r="D5" s="503" t="str">
        <f>'TONG HOP'!BD6</f>
        <v>THƯƠNG MẠI</v>
      </c>
      <c r="E5" s="504" t="str">
        <f>'TONG HOP'!BD17</f>
        <v>QUẢN TRỊ NGUỒN</v>
      </c>
      <c r="F5" s="514" t="str">
        <f>'TONG HOP'!BD28</f>
        <v xml:space="preserve">QUẢN TRỊ </v>
      </c>
      <c r="G5" s="504">
        <f>'TONG HOP'!BD39</f>
        <v>0</v>
      </c>
      <c r="H5" s="514" t="str">
        <f>'TONG HOP'!BD50</f>
        <v>QUẢN TRỊ NGUỒN</v>
      </c>
      <c r="I5" s="504">
        <f>'TONG HOP'!BD61</f>
        <v>0</v>
      </c>
      <c r="J5" s="297"/>
      <c r="K5" s="1067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>
        <f>'TONG HOP'!BE28</f>
        <v>0</v>
      </c>
      <c r="Q5" s="680" t="str">
        <f>'TONG HOP'!BE39</f>
        <v>HỌC VĂN HÓA</v>
      </c>
      <c r="R5" s="514" t="str">
        <f>'TONG HOP'!BE50</f>
        <v>PHẦN MỀM KT</v>
      </c>
      <c r="S5" s="504">
        <f>'TONG HOP'!BE61</f>
        <v>0</v>
      </c>
    </row>
    <row r="6" spans="1:19" ht="31.5" customHeight="1" thickBot="1" x14ac:dyDescent="0.25">
      <c r="A6" s="1068"/>
      <c r="B6" s="305">
        <v>2</v>
      </c>
      <c r="C6" s="505" t="s">
        <v>17</v>
      </c>
      <c r="D6" s="506" t="str">
        <f>'TONG HOP'!BD7</f>
        <v>QUỐC TẾ</v>
      </c>
      <c r="E6" s="506" t="str">
        <f>'TONG HOP'!BD18</f>
        <v>NHÂN LỰC</v>
      </c>
      <c r="F6" s="515" t="str">
        <f>'TONG HOP'!BD29</f>
        <v>BÁN HÀNG</v>
      </c>
      <c r="G6" s="506">
        <f>'TONG HOP'!BD40</f>
        <v>0</v>
      </c>
      <c r="H6" s="515" t="str">
        <f>'TONG HOP'!BD51</f>
        <v>NHÂN LỰC</v>
      </c>
      <c r="I6" s="506">
        <f>'TONG HOP'!BD62</f>
        <v>0</v>
      </c>
      <c r="J6" s="297"/>
      <c r="K6" s="1070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>
        <f>'TONG HOP'!BE29</f>
        <v>0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8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70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8"/>
      <c r="B8" s="306">
        <v>4</v>
      </c>
      <c r="C8" s="509" t="s">
        <v>20</v>
      </c>
      <c r="D8" s="510" t="str">
        <f>'TONG HOP'!BD9</f>
        <v>A016</v>
      </c>
      <c r="E8" s="510" t="str">
        <f>'TONG HOP'!BD20</f>
        <v>A306</v>
      </c>
      <c r="F8" s="516" t="str">
        <f>'TONG HOP'!BD31</f>
        <v>A306</v>
      </c>
      <c r="G8" s="510">
        <f>'TONG HOP'!BD42</f>
        <v>0</v>
      </c>
      <c r="H8" s="516" t="str">
        <f>'TONG HOP'!BD53</f>
        <v>A306</v>
      </c>
      <c r="I8" s="510">
        <f>'TONG HOP'!BD64</f>
        <v>0</v>
      </c>
      <c r="J8" s="297"/>
      <c r="K8" s="1070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>
        <f>'TONG HOP'!BE31</f>
        <v>0</v>
      </c>
      <c r="Q8" s="682">
        <f>'TONG HOP'!BE42</f>
        <v>0</v>
      </c>
      <c r="R8" s="516" t="str">
        <f>'TONG HOP'!BE53</f>
        <v>B512</v>
      </c>
      <c r="S8" s="510">
        <f>'TONG HOP'!BE64</f>
        <v>0</v>
      </c>
    </row>
    <row r="9" spans="1:19" ht="31.5" customHeight="1" thickBot="1" x14ac:dyDescent="0.25">
      <c r="A9" s="1069"/>
      <c r="B9" s="305">
        <v>5</v>
      </c>
      <c r="C9" s="512" t="s">
        <v>82</v>
      </c>
      <c r="D9" s="513" t="str">
        <f>'TONG HOP'!BD10</f>
        <v>T.LONG</v>
      </c>
      <c r="E9" s="513" t="str">
        <f>'TONG HOP'!BD21</f>
        <v>C.NGÂN</v>
      </c>
      <c r="F9" s="521" t="str">
        <f>'TONG HOP'!BD32</f>
        <v>C.KHUYÊN</v>
      </c>
      <c r="G9" s="513">
        <f>'TONG HOP'!BD43</f>
        <v>0</v>
      </c>
      <c r="H9" s="521" t="str">
        <f>'TONG HOP'!BD54</f>
        <v>C.NGÂN</v>
      </c>
      <c r="I9" s="513">
        <f>'TONG HOP'!BD65</f>
        <v>0</v>
      </c>
      <c r="J9" s="297"/>
      <c r="K9" s="1071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>
        <f>'TONG HOP'!BE32</f>
        <v>0</v>
      </c>
      <c r="Q9" s="557">
        <f>'TONG HOP'!BE43</f>
        <v>0</v>
      </c>
      <c r="R9" s="560" t="str">
        <f>'TONG HOP'!BE54</f>
        <v>C.TRANG</v>
      </c>
      <c r="S9" s="557">
        <f>'TONG HOP'!BE65</f>
        <v>0</v>
      </c>
    </row>
    <row r="10" spans="1:19" ht="31.5" customHeight="1" thickTop="1" x14ac:dyDescent="0.2">
      <c r="A10" s="1070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 xml:space="preserve">QUẢN TRỊ </v>
      </c>
      <c r="F10" s="515" t="str">
        <f>'TONG HOP'!BD33</f>
        <v xml:space="preserve">QUẢN TRỊ </v>
      </c>
      <c r="G10" s="506" t="str">
        <f>'TONG HOP'!BD44</f>
        <v>QUẢN LÝ SX</v>
      </c>
      <c r="H10" s="515" t="str">
        <f>'TONG HOP'!BD55</f>
        <v>THƯƠNG MẠI</v>
      </c>
      <c r="I10" s="506">
        <f>'TONG HOP'!BD66</f>
        <v>0</v>
      </c>
      <c r="J10" s="297"/>
      <c r="K10" s="1073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>
        <f>'TONG HOP'!BE33</f>
        <v>0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8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BÁN HÀNG</v>
      </c>
      <c r="F11" s="515" t="str">
        <f>'TONG HOP'!BD34</f>
        <v>BÁN HÀNG</v>
      </c>
      <c r="G11" s="506">
        <f>'TONG HOP'!BD45</f>
        <v>0</v>
      </c>
      <c r="H11" s="515" t="str">
        <f>'TONG HOP'!BD56</f>
        <v>QUỐC TẾ</v>
      </c>
      <c r="I11" s="506">
        <f>'TONG HOP'!BD67</f>
        <v>0</v>
      </c>
      <c r="J11" s="297"/>
      <c r="K11" s="1070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>
        <f>'TONG HOP'!BE34</f>
        <v>0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8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70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8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A110</v>
      </c>
      <c r="F13" s="516" t="str">
        <f>'TONG HOP'!BD36</f>
        <v>A110</v>
      </c>
      <c r="G13" s="510" t="str">
        <f>'TONG HOP'!BD47</f>
        <v>A110</v>
      </c>
      <c r="H13" s="516" t="str">
        <f>'TONG HOP'!BD58</f>
        <v>A307</v>
      </c>
      <c r="I13" s="510">
        <f>'TONG HOP'!BD69</f>
        <v>0</v>
      </c>
      <c r="J13" s="297"/>
      <c r="K13" s="1070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>
        <f>'TONG HOP'!BE36</f>
        <v>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2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C.KHUYÊN</v>
      </c>
      <c r="F14" s="519" t="str">
        <f>'TONG HOP'!BD37</f>
        <v>C.KHUYÊN</v>
      </c>
      <c r="G14" s="519" t="str">
        <f>'TONG HOP'!BD48</f>
        <v>C.KHUYÊN</v>
      </c>
      <c r="H14" s="519" t="str">
        <f>'TONG HOP'!BD59</f>
        <v>T.LONG</v>
      </c>
      <c r="I14" s="519">
        <f>'TONG HOP'!BD70</f>
        <v>0</v>
      </c>
      <c r="J14" s="297"/>
      <c r="K14" s="1074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>
        <f>'TONG HOP'!BE37</f>
        <v>0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2" activePane="bottomLeft" state="frozen"/>
      <selection pane="bottomLeft" activeCell="J60" sqref="J60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1000" t="s">
        <v>60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1111"/>
    </row>
    <row r="2" spans="1:19" ht="27" customHeight="1" x14ac:dyDescent="0.25">
      <c r="A2" s="1090" t="str">
        <f>'Khoa CK OT'!A2:I2</f>
        <v>ÁP DỤNG TỪ NGÀY 11/05/2026 ĐẾN NGÀY 31/05/2026</v>
      </c>
      <c r="B2" s="939"/>
      <c r="C2" s="939"/>
      <c r="D2" s="939"/>
      <c r="E2" s="939"/>
      <c r="F2" s="939"/>
      <c r="G2" s="939"/>
      <c r="H2" s="939"/>
      <c r="I2" s="939"/>
      <c r="J2" s="269"/>
      <c r="K2" s="1090" t="str">
        <f>A2</f>
        <v>ÁP DỤNG TỪ NGÀY 11/05/2026 ĐẾN NGÀY 31/05/2026</v>
      </c>
      <c r="L2" s="939"/>
      <c r="M2" s="939"/>
      <c r="N2" s="939"/>
      <c r="O2" s="939"/>
      <c r="P2" s="939"/>
      <c r="Q2" s="939"/>
      <c r="R2" s="939"/>
      <c r="S2" s="939"/>
    </row>
    <row r="3" spans="1:19" ht="28.5" customHeight="1" x14ac:dyDescent="0.25">
      <c r="A3" s="1048" t="s">
        <v>50</v>
      </c>
      <c r="B3" s="1049"/>
      <c r="C3" s="1050" t="str">
        <f>'TONG HOP'!AT5</f>
        <v>C24TP1</v>
      </c>
      <c r="D3" s="1051"/>
      <c r="E3" s="1092" t="s">
        <v>175</v>
      </c>
      <c r="F3" s="1092"/>
      <c r="G3" s="1092"/>
      <c r="H3" s="1092"/>
      <c r="I3" s="1092"/>
      <c r="J3" s="1112"/>
      <c r="K3" s="1048" t="s">
        <v>50</v>
      </c>
      <c r="L3" s="1049"/>
      <c r="M3" s="1050" t="str">
        <f>'TONG HOP'!AU5</f>
        <v>T24TP1</v>
      </c>
      <c r="N3" s="1051"/>
      <c r="O3" s="1101" t="s">
        <v>176</v>
      </c>
      <c r="P3" s="1092"/>
      <c r="Q3" s="1092"/>
      <c r="R3" s="1092"/>
      <c r="S3" s="1102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13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68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BQ CB THỊT</v>
      </c>
      <c r="F5" s="383" t="str">
        <f>'TONG HOP'!AT28</f>
        <v>BQ CB THỊT</v>
      </c>
      <c r="G5" s="384" t="str">
        <f>'TONG HOP'!AT39</f>
        <v>PHÁT TRIỂN SP</v>
      </c>
      <c r="H5" s="471" t="str">
        <f>'TONG HOP'!AT50</f>
        <v>CB CHÈ, CÀ PHÊ</v>
      </c>
      <c r="I5" s="419" t="str">
        <f>'TONG HOP'!AT61</f>
        <v>SẤY TP</v>
      </c>
      <c r="J5" s="1113"/>
      <c r="K5" s="944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BQ CHẾ BIẾN</v>
      </c>
      <c r="Q5" s="807" t="str">
        <f>'TONG HOP'!AU39</f>
        <v>HỌC VĂN HÓA</v>
      </c>
      <c r="R5" s="490" t="str">
        <f>'TONG HOP'!AU50</f>
        <v>KỸ NĂNG</v>
      </c>
      <c r="S5" s="419">
        <f>'TONG HOP'!AU61</f>
        <v>0</v>
      </c>
    </row>
    <row r="6" spans="1:19" ht="35.25" customHeight="1" thickBot="1" x14ac:dyDescent="0.25">
      <c r="A6" s="971"/>
      <c r="B6" s="276">
        <v>2</v>
      </c>
      <c r="C6" s="505" t="s">
        <v>17</v>
      </c>
      <c r="D6" s="443">
        <f>'TONG HOP'!AT7</f>
        <v>0</v>
      </c>
      <c r="E6" s="408" t="str">
        <f>'TONG HOP'!AT18</f>
        <v>VÀ THỦY SẢN</v>
      </c>
      <c r="F6" s="389" t="str">
        <f>'TONG HOP'!AT29</f>
        <v>VÀ THỦY SẢN</v>
      </c>
      <c r="G6" s="435">
        <f>'TONG HOP'!AT40</f>
        <v>0</v>
      </c>
      <c r="H6" s="390" t="str">
        <f>'TONG HOP'!AT51</f>
        <v>CACAO</v>
      </c>
      <c r="I6" s="408">
        <f>'TONG HOP'!AT62</f>
        <v>0</v>
      </c>
      <c r="J6" s="1113"/>
      <c r="K6" s="932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 t="str">
        <f>'TONG HOP'!AU29</f>
        <v>LƯƠNG THỰC</v>
      </c>
      <c r="Q6" s="808" t="str">
        <f>'TONG HOP'!AU40</f>
        <v>THEO TKB TTGDTX</v>
      </c>
      <c r="R6" s="491" t="str">
        <f>'TONG HOP'!AU51</f>
        <v>BÁN HÀNG</v>
      </c>
      <c r="S6" s="408">
        <f>'TONG HOP'!AU62</f>
        <v>0</v>
      </c>
    </row>
    <row r="7" spans="1:19" ht="35.25" customHeight="1" thickTop="1" x14ac:dyDescent="0.2">
      <c r="A7" s="971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13"/>
      <c r="K7" s="932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71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C103</v>
      </c>
      <c r="F8" s="411" t="str">
        <f>'TONG HOP'!AT31</f>
        <v>C103</v>
      </c>
      <c r="G8" s="410" t="str">
        <f>'TONG HOP'!AT42</f>
        <v>C102</v>
      </c>
      <c r="H8" s="411" t="str">
        <f>'TONG HOP'!AT53</f>
        <v>C109</v>
      </c>
      <c r="I8" s="410" t="str">
        <f>'TONG HOP'!AT64</f>
        <v>C103</v>
      </c>
      <c r="J8" s="1113"/>
      <c r="K8" s="932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C103</v>
      </c>
      <c r="Q8" s="809">
        <f>'TONG HOP'!AU42</f>
        <v>0</v>
      </c>
      <c r="R8" s="492" t="str">
        <f>'TONG HOP'!AU53</f>
        <v>A015</v>
      </c>
      <c r="S8" s="410">
        <f>'TONG HOP'!AU64</f>
        <v>0</v>
      </c>
    </row>
    <row r="9" spans="1:19" ht="35.25" customHeight="1" thickBot="1" x14ac:dyDescent="0.25">
      <c r="A9" s="1110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T.XUÂN</v>
      </c>
      <c r="F9" s="399" t="str">
        <f>'TONG HOP'!AT32</f>
        <v>T.XUÂN</v>
      </c>
      <c r="G9" s="427" t="str">
        <f>'TONG HOP'!AT43</f>
        <v>C.THANH VY</v>
      </c>
      <c r="H9" s="399" t="str">
        <f>'TONG HOP'!AT54</f>
        <v>C.BẢO VY</v>
      </c>
      <c r="I9" s="427" t="str">
        <f>'TONG HOP'!AT65</f>
        <v>T.XUÂN</v>
      </c>
      <c r="J9" s="1113"/>
      <c r="K9" s="945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C.DUYÊN</v>
      </c>
      <c r="Q9" s="397">
        <f>'TONG HOP'!AU43</f>
        <v>0</v>
      </c>
      <c r="R9" s="397" t="str">
        <f>'TONG HOP'!AU54</f>
        <v>C.KHUYÊN</v>
      </c>
      <c r="S9" s="454">
        <f>'TONG HOP'!AU65</f>
        <v>0</v>
      </c>
    </row>
    <row r="10" spans="1:19" ht="35.25" customHeight="1" thickTop="1" x14ac:dyDescent="0.2">
      <c r="A10" s="1008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CB CHÈ, CÀ PHÊ</v>
      </c>
      <c r="F10" s="390">
        <f>'TONG HOP'!AT33</f>
        <v>0</v>
      </c>
      <c r="G10" s="408" t="str">
        <f>'TONG HOP'!AT44</f>
        <v>PHÁT TRIỂN SP</v>
      </c>
      <c r="H10" s="390">
        <f>'TONG HOP'!AT55</f>
        <v>0</v>
      </c>
      <c r="I10" s="801" t="str">
        <f>'TONG HOP'!AT66</f>
        <v>KIỂM TRA VÀ</v>
      </c>
      <c r="J10" s="1113"/>
      <c r="K10" s="1025" t="s">
        <v>23</v>
      </c>
      <c r="L10" s="260">
        <v>6</v>
      </c>
      <c r="M10" s="508" t="s">
        <v>61</v>
      </c>
      <c r="N10" s="442" t="str">
        <f>'TONG HOP'!AU11</f>
        <v>CHẾ BIẾN MÓN ĂN VÀ</v>
      </c>
      <c r="O10" s="787" t="str">
        <f>'TONG HOP'!AU22</f>
        <v>HỌC VĂN HÓA</v>
      </c>
      <c r="P10" s="403" t="str">
        <f>'TONG HOP'!AU33</f>
        <v>BQ CHẾ BIẾN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71"/>
      <c r="B11" s="276">
        <v>12</v>
      </c>
      <c r="C11" s="509" t="s">
        <v>62</v>
      </c>
      <c r="D11" s="443">
        <f>'TONG HOP'!AT12</f>
        <v>0</v>
      </c>
      <c r="E11" s="408" t="str">
        <f>'TONG HOP'!AT23</f>
        <v>CACAO</v>
      </c>
      <c r="F11" s="390">
        <f>'TONG HOP'!AT34</f>
        <v>0</v>
      </c>
      <c r="G11" s="408">
        <f>'TONG HOP'!AT45</f>
        <v>0</v>
      </c>
      <c r="H11" s="390">
        <f>'TONG HOP'!AT56</f>
        <v>0</v>
      </c>
      <c r="I11" s="496" t="str">
        <f>'TONG HOP'!AT67</f>
        <v>QLCL THỰC PHẨM</v>
      </c>
      <c r="J11" s="1113"/>
      <c r="K11" s="932"/>
      <c r="L11" s="261">
        <v>7</v>
      </c>
      <c r="M11" s="509" t="s">
        <v>62</v>
      </c>
      <c r="N11" s="443" t="str">
        <f>'TONG HOP'!AU12</f>
        <v>PHA CHẾ THỨC UỐNG</v>
      </c>
      <c r="O11" s="780" t="str">
        <f>'TONG HOP'!AU23</f>
        <v>THEO TKB TTGDTX</v>
      </c>
      <c r="P11" s="407" t="str">
        <f>'TONG HOP'!AU34</f>
        <v>LƯƠNG THỰC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71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13"/>
      <c r="K12" s="932"/>
      <c r="L12" s="262">
        <v>8</v>
      </c>
      <c r="M12" s="508" t="s">
        <v>63</v>
      </c>
      <c r="N12" s="443">
        <f>'TONG HOP'!AU13</f>
        <v>0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71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C109</v>
      </c>
      <c r="F13" s="409">
        <f>'TONG HOP'!AT36</f>
        <v>0</v>
      </c>
      <c r="G13" s="410" t="str">
        <f>'TONG HOP'!AT47</f>
        <v>C102</v>
      </c>
      <c r="H13" s="409">
        <f>'TONG HOP'!AT58</f>
        <v>0</v>
      </c>
      <c r="I13" s="802" t="str">
        <f>'TONG HOP'!AT69</f>
        <v>C108</v>
      </c>
      <c r="J13" s="1113"/>
      <c r="K13" s="932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C103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119"/>
      <c r="B14" s="412"/>
      <c r="C14" s="561" t="s">
        <v>81</v>
      </c>
      <c r="D14" s="380">
        <f>'TONG HOP'!AT15</f>
        <v>0</v>
      </c>
      <c r="E14" s="526" t="str">
        <f>'TONG HOP'!AT26</f>
        <v>C.BẢO VY</v>
      </c>
      <c r="F14" s="497">
        <f>'TONG HOP'!AT37</f>
        <v>0</v>
      </c>
      <c r="G14" s="454" t="str">
        <f>'TONG HOP'!AT48</f>
        <v>C.THANH VY</v>
      </c>
      <c r="H14" s="489">
        <f>'TONG HOP'!AT59</f>
        <v>0</v>
      </c>
      <c r="I14" s="523" t="str">
        <f>'TONG HOP'!AT70</f>
        <v>C.THANH VY</v>
      </c>
      <c r="J14" s="1113"/>
      <c r="K14" s="1118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C.DUYÊN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090" t="str">
        <f>A2</f>
        <v>ÁP DỤNG TỪ NGÀY 11/05/2026 ĐẾN NGÀY 31/05/2026</v>
      </c>
      <c r="B15" s="939"/>
      <c r="C15" s="939"/>
      <c r="D15" s="939"/>
      <c r="E15" s="939"/>
      <c r="F15" s="939"/>
      <c r="G15" s="939"/>
      <c r="H15" s="939"/>
      <c r="I15" s="939"/>
      <c r="J15" s="278"/>
      <c r="K15" s="1090" t="str">
        <f>K2</f>
        <v>ÁP DỤNG TỪ NGÀY 11/05/2026 ĐẾN NGÀY 31/05/2026</v>
      </c>
      <c r="L15" s="939"/>
      <c r="M15" s="939"/>
      <c r="N15" s="939"/>
      <c r="O15" s="939"/>
      <c r="P15" s="939"/>
      <c r="Q15" s="939"/>
      <c r="R15" s="939"/>
      <c r="S15" s="939"/>
    </row>
    <row r="16" spans="1:19" ht="33" customHeight="1" x14ac:dyDescent="0.25">
      <c r="A16" s="1099" t="s">
        <v>50</v>
      </c>
      <c r="B16" s="1100"/>
      <c r="C16" s="1050" t="str">
        <f>'TONG HOP'!AV5</f>
        <v>T24TP2</v>
      </c>
      <c r="D16" s="1051"/>
      <c r="E16" s="1101" t="s">
        <v>177</v>
      </c>
      <c r="F16" s="1092"/>
      <c r="G16" s="1092"/>
      <c r="H16" s="1092"/>
      <c r="I16" s="1102"/>
      <c r="J16" s="1104"/>
      <c r="K16" s="1048" t="s">
        <v>50</v>
      </c>
      <c r="L16" s="1049"/>
      <c r="M16" s="1050"/>
      <c r="N16" s="1091"/>
      <c r="O16" s="1092"/>
      <c r="P16" s="1092"/>
      <c r="Q16" s="1092"/>
      <c r="R16" s="1092"/>
      <c r="S16" s="1092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5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944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>
        <f>'TONG HOP'!AV28</f>
        <v>0</v>
      </c>
      <c r="G18" s="787" t="str">
        <f>'TONG HOP'!AV39</f>
        <v>HỌC VĂN HÓA</v>
      </c>
      <c r="H18" s="420" t="str">
        <f>'TONG HOP'!AV50</f>
        <v>KỸ NĂNG</v>
      </c>
      <c r="I18" s="419" t="str">
        <f>'TONG HOP'!AV61</f>
        <v>BQ CHẾ BIẾN</v>
      </c>
      <c r="J18" s="1105"/>
      <c r="K18" s="944" t="s">
        <v>13</v>
      </c>
      <c r="L18" s="275">
        <v>1</v>
      </c>
      <c r="M18" s="509" t="s">
        <v>15</v>
      </c>
      <c r="N18" s="475"/>
      <c r="O18" s="419"/>
      <c r="P18" s="419"/>
      <c r="Q18" s="420"/>
      <c r="R18" s="420"/>
      <c r="S18" s="420"/>
    </row>
    <row r="19" spans="1:19" ht="35.25" customHeight="1" thickBot="1" x14ac:dyDescent="0.25">
      <c r="A19" s="933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>
        <f>'TONG HOP'!AV29</f>
        <v>0</v>
      </c>
      <c r="G19" s="780" t="str">
        <f>'TONG HOP'!AV40</f>
        <v>THEO TKB TTGDTX</v>
      </c>
      <c r="H19" s="407" t="str">
        <f>'TONG HOP'!AV51</f>
        <v>BÁN HÀNG</v>
      </c>
      <c r="I19" s="408" t="str">
        <f>'TONG HOP'!AV62</f>
        <v>LƯƠNG THỰC</v>
      </c>
      <c r="J19" s="1105"/>
      <c r="K19" s="933"/>
      <c r="L19" s="276">
        <v>2</v>
      </c>
      <c r="M19" s="505" t="s">
        <v>17</v>
      </c>
      <c r="N19" s="443"/>
      <c r="O19" s="408"/>
      <c r="P19" s="408"/>
      <c r="Q19" s="407"/>
      <c r="R19" s="407"/>
      <c r="S19" s="407"/>
    </row>
    <row r="20" spans="1:19" ht="35.25" customHeight="1" thickTop="1" x14ac:dyDescent="0.2">
      <c r="A20" s="933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5"/>
      <c r="K20" s="933"/>
      <c r="L20" s="277">
        <v>3</v>
      </c>
      <c r="M20" s="508" t="s">
        <v>19</v>
      </c>
      <c r="N20" s="443"/>
      <c r="O20" s="408"/>
      <c r="P20" s="408"/>
      <c r="Q20" s="407"/>
      <c r="R20" s="407"/>
      <c r="S20" s="407"/>
    </row>
    <row r="21" spans="1:19" ht="35.25" customHeight="1" x14ac:dyDescent="0.2">
      <c r="A21" s="933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>
        <f>'TONG HOP'!AV31</f>
        <v>0</v>
      </c>
      <c r="G21" s="781">
        <f>'TONG HOP'!AV42</f>
        <v>0</v>
      </c>
      <c r="H21" s="409" t="str">
        <f>'TONG HOP'!AV53</f>
        <v>A015</v>
      </c>
      <c r="I21" s="410" t="str">
        <f>'TONG HOP'!AV64</f>
        <v>C108</v>
      </c>
      <c r="J21" s="1105"/>
      <c r="K21" s="933"/>
      <c r="L21" s="277">
        <v>4</v>
      </c>
      <c r="M21" s="509" t="s">
        <v>20</v>
      </c>
      <c r="N21" s="444"/>
      <c r="O21" s="410"/>
      <c r="P21" s="410"/>
      <c r="Q21" s="409"/>
      <c r="R21" s="409"/>
      <c r="S21" s="409"/>
    </row>
    <row r="22" spans="1:19" ht="35.25" customHeight="1" thickBot="1" x14ac:dyDescent="0.25">
      <c r="A22" s="1024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>
        <f>'TONG HOP'!AV32</f>
        <v>0</v>
      </c>
      <c r="G22" s="427">
        <f>'TONG HOP'!AV43</f>
        <v>0</v>
      </c>
      <c r="H22" s="397" t="str">
        <f>'TONG HOP'!AV54</f>
        <v>C.KHUYÊN</v>
      </c>
      <c r="I22" s="427" t="str">
        <f>'TONG HOP'!AV65</f>
        <v>C.THANH VY</v>
      </c>
      <c r="J22" s="1105"/>
      <c r="K22" s="1024"/>
      <c r="L22" s="276">
        <v>5</v>
      </c>
      <c r="M22" s="525" t="s">
        <v>82</v>
      </c>
      <c r="N22" s="441"/>
      <c r="O22" s="427"/>
      <c r="P22" s="427"/>
      <c r="Q22" s="397"/>
      <c r="R22" s="397"/>
      <c r="S22" s="397"/>
    </row>
    <row r="23" spans="1:19" ht="35.25" customHeight="1" thickTop="1" x14ac:dyDescent="0.2">
      <c r="A23" s="932" t="s">
        <v>23</v>
      </c>
      <c r="B23" s="260">
        <v>6</v>
      </c>
      <c r="C23" s="508" t="s">
        <v>61</v>
      </c>
      <c r="D23" s="442" t="str">
        <f>'TONG HOP'!AV11</f>
        <v>CHẾ BIẾN MÓN ĂN VÀ</v>
      </c>
      <c r="E23" s="780" t="str">
        <f>'TONG HOP'!AV22</f>
        <v>HỌC VĂN HÓA</v>
      </c>
      <c r="F23" s="403">
        <f>'TONG HOP'!AV33</f>
        <v>0</v>
      </c>
      <c r="G23" s="780" t="str">
        <f>'TONG HOP'!AV44</f>
        <v>HỌC VĂN HÓA</v>
      </c>
      <c r="H23" s="785" t="str">
        <f>'TONG HOP'!AV55</f>
        <v>HỌC VĂN HÓA</v>
      </c>
      <c r="I23" s="408">
        <f>'TONG HOP'!AV66</f>
        <v>0</v>
      </c>
      <c r="J23" s="1105"/>
      <c r="K23" s="932" t="s">
        <v>23</v>
      </c>
      <c r="L23" s="260">
        <v>6</v>
      </c>
      <c r="M23" s="508" t="s">
        <v>61</v>
      </c>
      <c r="N23" s="442"/>
      <c r="O23" s="419"/>
      <c r="P23" s="403"/>
      <c r="Q23" s="403"/>
      <c r="R23" s="403"/>
      <c r="S23" s="407"/>
    </row>
    <row r="24" spans="1:19" ht="35.25" customHeight="1" thickBot="1" x14ac:dyDescent="0.25">
      <c r="A24" s="933"/>
      <c r="B24" s="261">
        <v>7</v>
      </c>
      <c r="C24" s="509" t="s">
        <v>62</v>
      </c>
      <c r="D24" s="443" t="str">
        <f>'TONG HOP'!AV12</f>
        <v>PHA CHẾ THỨC UỐNG</v>
      </c>
      <c r="E24" s="780" t="str">
        <f>'TONG HOP'!AV23</f>
        <v>THEO TKB TTGDTX</v>
      </c>
      <c r="F24" s="407">
        <f>'TONG HOP'!AV34</f>
        <v>0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5"/>
      <c r="K24" s="933"/>
      <c r="L24" s="261">
        <v>7</v>
      </c>
      <c r="M24" s="509" t="s">
        <v>62</v>
      </c>
      <c r="N24" s="443"/>
      <c r="O24" s="408"/>
      <c r="P24" s="407"/>
      <c r="Q24" s="407"/>
      <c r="R24" s="407"/>
      <c r="S24" s="407"/>
    </row>
    <row r="25" spans="1:19" ht="35.25" customHeight="1" thickTop="1" x14ac:dyDescent="0.2">
      <c r="A25" s="933"/>
      <c r="B25" s="262">
        <v>8</v>
      </c>
      <c r="C25" s="508" t="s">
        <v>63</v>
      </c>
      <c r="D25" s="443">
        <f>'TONG HOP'!AV13</f>
        <v>0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5"/>
      <c r="K25" s="933"/>
      <c r="L25" s="262">
        <v>8</v>
      </c>
      <c r="M25" s="508" t="s">
        <v>63</v>
      </c>
      <c r="N25" s="443"/>
      <c r="O25" s="408"/>
      <c r="P25" s="407"/>
      <c r="Q25" s="407"/>
      <c r="R25" s="407"/>
      <c r="S25" s="407"/>
    </row>
    <row r="26" spans="1:19" ht="35.25" customHeight="1" x14ac:dyDescent="0.2">
      <c r="A26" s="933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>
        <f>'TONG HOP'!AV36</f>
        <v>0</v>
      </c>
      <c r="G26" s="781">
        <f>'TONG HOP'!AV47</f>
        <v>0</v>
      </c>
      <c r="H26" s="786">
        <f>'TONG HOP'!AV58</f>
        <v>0</v>
      </c>
      <c r="I26" s="410">
        <f>'TONG HOP'!AV69</f>
        <v>0</v>
      </c>
      <c r="J26" s="1105"/>
      <c r="K26" s="933"/>
      <c r="L26" s="260">
        <v>9</v>
      </c>
      <c r="M26" s="509" t="s">
        <v>64</v>
      </c>
      <c r="N26" s="444"/>
      <c r="O26" s="410"/>
      <c r="P26" s="409"/>
      <c r="Q26" s="409"/>
      <c r="R26" s="409"/>
      <c r="S26" s="409"/>
    </row>
    <row r="27" spans="1:19" ht="35.25" customHeight="1" x14ac:dyDescent="0.2">
      <c r="A27" s="934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>
        <f>'TONG HOP'!AV37</f>
        <v>0</v>
      </c>
      <c r="G27" s="454">
        <f>'TONG HOP'!AV48</f>
        <v>0</v>
      </c>
      <c r="H27" s="472">
        <f>'TONG HOP'!AV59</f>
        <v>0</v>
      </c>
      <c r="I27" s="454">
        <f>'TONG HOP'!AV70</f>
        <v>0</v>
      </c>
      <c r="J27" s="1106"/>
      <c r="K27" s="934"/>
      <c r="L27" s="280">
        <v>10</v>
      </c>
      <c r="M27" s="561" t="s">
        <v>81</v>
      </c>
      <c r="N27" s="488"/>
      <c r="O27" s="454"/>
      <c r="P27" s="472"/>
      <c r="Q27" s="472"/>
      <c r="R27" s="472"/>
      <c r="S27" s="472"/>
    </row>
    <row r="28" spans="1:19" ht="25.5" hidden="1" customHeight="1" x14ac:dyDescent="0.25">
      <c r="A28" s="1090" t="str">
        <f>A15</f>
        <v>ÁP DỤNG TỪ NGÀY 11/05/2026 ĐẾN NGÀY 31/05/2026</v>
      </c>
      <c r="B28" s="939"/>
      <c r="C28" s="939"/>
      <c r="D28" s="939"/>
      <c r="E28" s="939"/>
      <c r="F28" s="939"/>
      <c r="G28" s="939"/>
      <c r="H28" s="939"/>
      <c r="I28" s="939"/>
      <c r="J28" s="278"/>
      <c r="K28" s="1090" t="str">
        <f>K15</f>
        <v>ÁP DỤNG TỪ NGÀY 11/05/2026 ĐẾN NGÀY 31/05/2026</v>
      </c>
      <c r="L28" s="939"/>
      <c r="M28" s="939"/>
      <c r="N28" s="939"/>
      <c r="O28" s="939"/>
      <c r="P28" s="939"/>
      <c r="Q28" s="939"/>
      <c r="R28" s="939"/>
      <c r="S28" s="939"/>
    </row>
    <row r="29" spans="1:19" ht="30" hidden="1" customHeight="1" x14ac:dyDescent="0.25">
      <c r="A29" s="1048" t="s">
        <v>50</v>
      </c>
      <c r="B29" s="1049"/>
      <c r="C29" s="1050" t="str">
        <f>'TONG HOP'!AX5</f>
        <v>T23TP1(2)</v>
      </c>
      <c r="D29" s="1091"/>
      <c r="E29" s="1083" t="s">
        <v>174</v>
      </c>
      <c r="F29" s="1084"/>
      <c r="G29" s="1084"/>
      <c r="H29" s="1084"/>
      <c r="I29" s="1085"/>
      <c r="J29" s="1104"/>
      <c r="K29" s="1048" t="s">
        <v>50</v>
      </c>
      <c r="L29" s="1049"/>
      <c r="M29" s="1050">
        <f>'TONG HOP'!BC5</f>
        <v>0</v>
      </c>
      <c r="N29" s="1051"/>
      <c r="O29" s="1092"/>
      <c r="P29" s="1092"/>
      <c r="Q29" s="1092"/>
      <c r="R29" s="1092"/>
      <c r="S29" s="1092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5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944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5"/>
      <c r="K31" s="1114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33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5"/>
      <c r="K32" s="1115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33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5"/>
      <c r="K33" s="1115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33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5"/>
      <c r="K34" s="1115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4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5"/>
      <c r="K35" s="1116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32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5"/>
      <c r="K36" s="1120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33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5"/>
      <c r="K37" s="1115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33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5"/>
      <c r="K38" s="1115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33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5"/>
      <c r="K39" s="1115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34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6"/>
      <c r="K40" s="1121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7" t="str">
        <f>A2</f>
        <v>ÁP DỤNG TỪ NGÀY 11/05/2026 ĐẾN NGÀY 31/05/2026</v>
      </c>
      <c r="B41" s="1108"/>
      <c r="C41" s="1108"/>
      <c r="D41" s="1108"/>
      <c r="E41" s="1108"/>
      <c r="F41" s="1108"/>
      <c r="G41" s="1108"/>
      <c r="H41" s="1108"/>
      <c r="I41" s="1108"/>
      <c r="J41" s="278"/>
      <c r="K41" s="1090" t="str">
        <f>A2</f>
        <v>ÁP DỤNG TỪ NGÀY 11/05/2026 ĐẾN NGÀY 31/05/2026</v>
      </c>
      <c r="L41" s="939"/>
      <c r="M41" s="939"/>
      <c r="N41" s="939"/>
      <c r="O41" s="939"/>
      <c r="P41" s="939"/>
      <c r="Q41" s="939"/>
      <c r="R41" s="939"/>
      <c r="S41" s="939"/>
    </row>
    <row r="42" spans="1:19" ht="33" hidden="1" customHeight="1" x14ac:dyDescent="0.25">
      <c r="A42" s="1048" t="s">
        <v>50</v>
      </c>
      <c r="B42" s="1049"/>
      <c r="C42" s="1050">
        <f>'TONG HOP'!AY5</f>
        <v>0</v>
      </c>
      <c r="D42" s="1051"/>
      <c r="E42" s="1103"/>
      <c r="F42" s="1103"/>
      <c r="G42" s="1103"/>
      <c r="H42" s="1103"/>
      <c r="I42" s="1103"/>
      <c r="J42" s="1104"/>
      <c r="K42" s="1048" t="s">
        <v>50</v>
      </c>
      <c r="L42" s="1049"/>
      <c r="M42" s="1109">
        <f>'TONG HOP'!AZ5</f>
        <v>0</v>
      </c>
      <c r="N42" s="1091"/>
      <c r="O42" s="1101" t="s">
        <v>130</v>
      </c>
      <c r="P42" s="1092"/>
      <c r="Q42" s="1092"/>
      <c r="R42" s="1092"/>
      <c r="S42" s="1102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5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114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5"/>
      <c r="K44" s="1114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115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5"/>
      <c r="K45" s="1115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115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5"/>
      <c r="K46" s="1115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115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5"/>
      <c r="K47" s="1115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116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5"/>
      <c r="K48" s="1116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120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5"/>
      <c r="K49" s="1120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115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5"/>
      <c r="K50" s="1115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115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5"/>
      <c r="K51" s="1115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115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5"/>
      <c r="K52" s="1115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121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6"/>
      <c r="K53" s="1121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090" t="str">
        <f>A15</f>
        <v>ÁP DỤNG TỪ NGÀY 11/05/2026 ĐẾN NGÀY 31/05/2026</v>
      </c>
      <c r="B54" s="939"/>
      <c r="C54" s="939"/>
      <c r="D54" s="939"/>
      <c r="E54" s="939"/>
      <c r="F54" s="939"/>
      <c r="G54" s="939"/>
      <c r="H54" s="939"/>
      <c r="I54" s="939"/>
      <c r="J54" s="278"/>
      <c r="K54" s="1090" t="str">
        <f>A15</f>
        <v>ÁP DỤNG TỪ NGÀY 11/05/2026 ĐẾN NGÀY 31/05/2026</v>
      </c>
      <c r="L54" s="939"/>
      <c r="M54" s="939"/>
      <c r="N54" s="939"/>
      <c r="O54" s="939"/>
      <c r="P54" s="939"/>
      <c r="Q54" s="939"/>
      <c r="R54" s="939"/>
      <c r="S54" s="939"/>
    </row>
    <row r="55" spans="1:20" ht="33" customHeight="1" x14ac:dyDescent="0.3">
      <c r="A55" s="940" t="s">
        <v>50</v>
      </c>
      <c r="B55" s="941"/>
      <c r="C55" s="942" t="str">
        <f>'TONG HOP'!BA5</f>
        <v>C24TP2</v>
      </c>
      <c r="D55" s="943"/>
      <c r="E55" s="935" t="s">
        <v>178</v>
      </c>
      <c r="F55" s="936"/>
      <c r="G55" s="936"/>
      <c r="H55" s="936"/>
      <c r="I55" s="936"/>
      <c r="J55" s="937"/>
      <c r="K55" s="940" t="s">
        <v>50</v>
      </c>
      <c r="L55" s="941"/>
      <c r="M55" s="942"/>
      <c r="N55" s="943"/>
      <c r="O55" s="1056"/>
      <c r="P55" s="1065"/>
      <c r="Q55" s="1065"/>
      <c r="R55" s="1065"/>
      <c r="S55" s="1065"/>
      <c r="T55" s="1066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128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128</v>
      </c>
    </row>
    <row r="57" spans="1:20" ht="30" customHeight="1" x14ac:dyDescent="0.2">
      <c r="A57" s="944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5">
        <f>'TONG HOP'!BA61</f>
        <v>0</v>
      </c>
      <c r="J57" s="840" t="s">
        <v>252</v>
      </c>
      <c r="K57" s="1093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32"/>
      <c r="B58" s="276">
        <v>2</v>
      </c>
      <c r="C58" s="812" t="s">
        <v>17</v>
      </c>
      <c r="D58" s="408"/>
      <c r="E58" s="408"/>
      <c r="F58" s="390"/>
      <c r="G58" s="408"/>
      <c r="H58" s="390"/>
      <c r="I58" s="836">
        <f>'TONG HOP'!BA62</f>
        <v>0</v>
      </c>
      <c r="J58" s="841" t="s">
        <v>253</v>
      </c>
      <c r="K58" s="1094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32"/>
      <c r="B59" s="402">
        <v>3</v>
      </c>
      <c r="C59" s="813" t="s">
        <v>19</v>
      </c>
      <c r="D59" s="408"/>
      <c r="E59" s="408"/>
      <c r="F59" s="390"/>
      <c r="G59" s="408"/>
      <c r="H59" s="390"/>
      <c r="I59" s="836">
        <f>'TONG HOP'!BA63</f>
        <v>0</v>
      </c>
      <c r="J59" s="852"/>
      <c r="K59" s="1094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32"/>
      <c r="B60" s="277">
        <v>4</v>
      </c>
      <c r="C60" s="814" t="s">
        <v>20</v>
      </c>
      <c r="D60" s="410"/>
      <c r="E60" s="410"/>
      <c r="F60" s="411"/>
      <c r="G60" s="410"/>
      <c r="H60" s="411"/>
      <c r="I60" s="837">
        <f>'TONG HOP'!BA64</f>
        <v>0</v>
      </c>
      <c r="J60" s="842" t="s">
        <v>218</v>
      </c>
      <c r="K60" s="1094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945"/>
      <c r="B61" s="412">
        <v>5</v>
      </c>
      <c r="C61" s="525" t="s">
        <v>82</v>
      </c>
      <c r="D61" s="427"/>
      <c r="E61" s="427"/>
      <c r="F61" s="399"/>
      <c r="G61" s="427"/>
      <c r="H61" s="399"/>
      <c r="I61" s="838">
        <f>'TONG HOP'!BA65</f>
        <v>0</v>
      </c>
      <c r="J61" s="843" t="s">
        <v>219</v>
      </c>
      <c r="K61" s="1095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946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39">
        <f>'TONG HOP'!BA66</f>
        <v>0</v>
      </c>
      <c r="J62" s="844" t="s">
        <v>252</v>
      </c>
      <c r="K62" s="1096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947"/>
      <c r="B63" s="261">
        <v>7</v>
      </c>
      <c r="C63" s="814" t="s">
        <v>62</v>
      </c>
      <c r="D63" s="443"/>
      <c r="E63" s="408"/>
      <c r="F63" s="390"/>
      <c r="G63" s="408"/>
      <c r="H63" s="390"/>
      <c r="I63" s="836">
        <f>'TONG HOP'!BA67</f>
        <v>0</v>
      </c>
      <c r="J63" s="841" t="s">
        <v>253</v>
      </c>
      <c r="K63" s="1097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947"/>
      <c r="B64" s="262">
        <v>8</v>
      </c>
      <c r="C64" s="813" t="s">
        <v>63</v>
      </c>
      <c r="D64" s="443"/>
      <c r="E64" s="408"/>
      <c r="F64" s="390"/>
      <c r="G64" s="408"/>
      <c r="H64" s="390"/>
      <c r="I64" s="836">
        <f>'TONG HOP'!BA68</f>
        <v>0</v>
      </c>
      <c r="J64" s="852"/>
      <c r="K64" s="1097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947"/>
      <c r="B65" s="260">
        <v>9</v>
      </c>
      <c r="C65" s="814" t="s">
        <v>64</v>
      </c>
      <c r="D65" s="443"/>
      <c r="E65" s="408"/>
      <c r="F65" s="390"/>
      <c r="G65" s="408"/>
      <c r="H65" s="390"/>
      <c r="I65" s="837">
        <f>'TONG HOP'!BA69</f>
        <v>0</v>
      </c>
      <c r="J65" s="842" t="s">
        <v>218</v>
      </c>
      <c r="K65" s="1097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948"/>
      <c r="B66" s="280">
        <v>10</v>
      </c>
      <c r="C66" s="525" t="s">
        <v>81</v>
      </c>
      <c r="D66" s="547"/>
      <c r="E66" s="548"/>
      <c r="F66" s="568"/>
      <c r="G66" s="548"/>
      <c r="H66" s="568"/>
      <c r="I66" s="836">
        <f>'TONG HOP'!BA70</f>
        <v>0</v>
      </c>
      <c r="J66" s="843" t="s">
        <v>219</v>
      </c>
      <c r="K66" s="1098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32" t="s">
        <v>90</v>
      </c>
      <c r="B67" s="277">
        <v>11</v>
      </c>
      <c r="C67" s="590" t="s">
        <v>91</v>
      </c>
      <c r="D67" s="676" t="str">
        <f>'TONG HOP'!BA11</f>
        <v>QUẢN LÝ SX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49" t="s">
        <v>254</v>
      </c>
      <c r="J67" s="846"/>
      <c r="K67" s="1094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33"/>
      <c r="B68" s="276">
        <v>12</v>
      </c>
      <c r="C68" s="591" t="s">
        <v>92</v>
      </c>
      <c r="D68" s="443">
        <f>'TONG HOP'!BA12</f>
        <v>0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0" t="s">
        <v>250</v>
      </c>
      <c r="J68" s="847"/>
      <c r="K68" s="1117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33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2"/>
      <c r="J69" s="848"/>
      <c r="K69" s="1117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33"/>
      <c r="B70" s="250">
        <v>14</v>
      </c>
      <c r="C70" s="815" t="s">
        <v>94</v>
      </c>
      <c r="D70" s="563" t="str">
        <f>'TONG HOP'!BA14</f>
        <v>ONLINE</v>
      </c>
      <c r="E70" s="573">
        <f>'TONG HOP'!BA25</f>
        <v>0</v>
      </c>
      <c r="F70" s="572" t="str">
        <f>'TONG HOP'!BA36</f>
        <v>C109</v>
      </c>
      <c r="G70" s="572" t="str">
        <f>'TONG HOP'!BA47</f>
        <v>C103</v>
      </c>
      <c r="H70" s="573" t="str">
        <f>'TONG HOP'!BA58</f>
        <v>C109</v>
      </c>
      <c r="I70" s="473" t="s">
        <v>221</v>
      </c>
      <c r="J70" s="845"/>
      <c r="K70" s="1117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34"/>
      <c r="B71" s="280"/>
      <c r="C71" s="561"/>
      <c r="D71" s="488" t="str">
        <f>'TONG HOP'!BA15</f>
        <v>C.THẢO LOAN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1" t="s">
        <v>251</v>
      </c>
      <c r="J71" s="279"/>
      <c r="K71" s="934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2026-05-09T06:30:26Z</dcterms:modified>
</cp:coreProperties>
</file>