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6.2026\"/>
    </mc:Choice>
  </mc:AlternateContent>
  <xr:revisionPtr revIDLastSave="0" documentId="13_ncr:1_{34CE3315-451D-4836-93EF-DC9512DB90A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01.6" sheetId="8" state="hidden" r:id="rId6"/>
    <sheet name="Data" sheetId="9" state="hidden" r:id="rId7"/>
  </sheets>
  <definedNames>
    <definedName name="_xlnm.Print_Area" localSheetId="5">'01.6'!$A$1:$P$19</definedName>
    <definedName name="_xlnm.Print_Area" localSheetId="1">'KCK-OTO'!$A$1:$S$35,'KCK-OTO'!$A$37:$S$69</definedName>
    <definedName name="_xlnm.Print_Area" localSheetId="4">KCNTT!$A$1:$T$35,KCNTT!$A$37:$T$69,KCNTT!$A$71:$T$103</definedName>
    <definedName name="_xlnm.Print_Area" localSheetId="2">KĐLẠNH!$A$1:$S$35,KĐLẠNH!$A$37:$S$69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I15" i="2" l="1"/>
  <c r="E18" i="8"/>
  <c r="E19" i="8"/>
  <c r="F15" i="8"/>
  <c r="G13" i="8"/>
  <c r="F9" i="8"/>
  <c r="P17" i="7"/>
  <c r="F11" i="8"/>
  <c r="I99" i="7"/>
  <c r="I100" i="7"/>
  <c r="F10" i="8" l="1"/>
  <c r="S14" i="7"/>
  <c r="S15" i="7"/>
  <c r="S16" i="7"/>
  <c r="S17" i="7"/>
  <c r="S13" i="7"/>
  <c r="F14" i="8"/>
  <c r="G12" i="8"/>
  <c r="E16" i="8"/>
  <c r="H13" i="8"/>
  <c r="E13" i="8"/>
  <c r="D12" i="8"/>
  <c r="F8" i="8"/>
  <c r="E8" i="8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2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A37" i="4" s="1"/>
  <c r="K37" i="4" s="1"/>
  <c r="P5" i="2"/>
  <c r="M5" i="2"/>
  <c r="K110" i="1"/>
  <c r="J110" i="1"/>
  <c r="I110" i="1"/>
  <c r="K109" i="1"/>
  <c r="J109" i="1"/>
  <c r="I109" i="1"/>
  <c r="H110" i="1"/>
  <c r="D41" i="4"/>
  <c r="A20" i="4" l="1"/>
  <c r="P45" i="2"/>
  <c r="Q44" i="2"/>
  <c r="A54" i="2" l="1"/>
  <c r="K54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<sst xmlns="http://schemas.openxmlformats.org/spreadsheetml/2006/main" count="2836" uniqueCount="1230">
  <si>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</si>
  <si>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</si>
  <si>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</si>
  <si>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</si>
  <si>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</si>
  <si>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</si>
  <si>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</si>
  <si>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</si>
  <si>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</si>
  <si>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</si>
  <si>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</si>
  <si>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</si>
  <si>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</si>
  <si>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</si>
  <si>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</si>
  <si>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</si>
  <si>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</si>
  <si>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</si>
  <si>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</si>
  <si>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</si>
  <si>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</si>
  <si>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</si>
  <si>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</si>
  <si>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</si>
  <si>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</si>
  <si>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</si>
  <si>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</si>
  <si>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</si>
  <si>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</si>
  <si>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</si>
  <si>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</si>
  <si>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</si>
  <si>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</si>
  <si>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</si>
  <si>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</si>
  <si>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</si>
  <si>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</si>
  <si>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</si>
  <si>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</si>
  <si>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</si>
  <si>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</si>
  <si>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</si>
  <si>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</si>
  <si>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</si>
  <si>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</si>
  <si>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</si>
  <si>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</si>
  <si>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</si>
  <si>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</si>
  <si>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</si>
  <si>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</si>
  <si>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</si>
  <si>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</si>
  <si>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</si>
  <si>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</si>
  <si>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</si>
  <si>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</si>
  <si>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</si>
  <si>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</si>
  <si>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</si>
  <si>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</si>
  <si>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</si>
  <si>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</si>
  <si>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</si>
  <si>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</si>
  <si>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</si>
  <si>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</si>
  <si>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</si>
  <si>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</si>
  <si>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</si>
  <si>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</si>
  <si>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</si>
  <si>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</si>
  <si>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</si>
  <si>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</si>
  <si>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</si>
  <si>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</si>
  <si>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</si>
  <si>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</si>
  <si>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</si>
  <si>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</si>
  <si>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</si>
  <si>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</si>
  <si>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</si>
  <si>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</si>
  <si>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</si>
  <si>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</si>
  <si>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</si>
  <si>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</si>
  <si>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</si>
  <si>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</si>
  <si>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</si>
  <si>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</si>
  <si>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</si>
  <si>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</si>
  <si>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</si>
  <si>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</si>
  <si>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</si>
  <si>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</si>
  <si>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</si>
  <si>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</si>
  <si>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</si>
  <si>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</si>
  <si>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</si>
  <si>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</si>
  <si>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</si>
  <si>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</si>
  <si>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</si>
  <si>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</si>
  <si>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</si>
  <si>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</si>
  <si>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</si>
  <si>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</si>
  <si>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</si>
  <si>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</si>
  <si>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</si>
  <si>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</si>
  <si>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</si>
  <si>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</si>
  <si>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</si>
  <si>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</si>
  <si>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</si>
  <si>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</si>
  <si>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</si>
  <si>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</si>
  <si>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</si>
  <si>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</si>
  <si>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</si>
  <si>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</si>
  <si>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</si>
  <si>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</si>
  <si>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</si>
  <si>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</si>
  <si>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</si>
  <si>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</si>
  <si>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</si>
  <si>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</si>
  <si>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</si>
  <si>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</si>
  <si>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</si>
  <si>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</si>
  <si>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</si>
  <si>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</si>
  <si>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</si>
  <si>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</si>
  <si>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</si>
  <si>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</si>
  <si>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</si>
  <si>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</si>
  <si>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</si>
  <si>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</si>
  <si>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</si>
  <si>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</si>
  <si>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</si>
  <si>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</si>
  <si>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</si>
  <si>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</si>
  <si>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</si>
  <si>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</si>
  <si>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</si>
  <si>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</si>
  <si>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</si>
  <si>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</si>
  <si>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</si>
  <si>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</si>
  <si>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</si>
  <si>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</si>
  <si>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</si>
  <si>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</si>
  <si>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</si>
  <si>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</si>
  <si>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</si>
  <si>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</si>
  <si>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</si>
  <si>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</si>
  <si>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</si>
  <si>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</si>
  <si>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</si>
  <si>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</si>
  <si>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</si>
  <si>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</si>
  <si>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</si>
  <si>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</si>
  <si>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</si>
  <si>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</si>
  <si>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</si>
  <si>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</si>
  <si>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</si>
  <si>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</si>
  <si>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</si>
  <si>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</si>
  <si>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</si>
  <si>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</si>
  <si>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</si>
  <si>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</si>
  <si>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</si>
  <si>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</si>
  <si>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</si>
  <si>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</si>
  <si>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</si>
  <si>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</si>
  <si>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</si>
  <si>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</si>
  <si>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</si>
  <si>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</si>
  <si>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</si>
  <si>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</si>
  <si>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</si>
  <si>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</si>
  <si>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</si>
  <si>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</si>
  <si>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</si>
  <si>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</si>
  <si>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</si>
  <si>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</si>
  <si>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</si>
  <si>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</si>
  <si>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</si>
  <si>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</si>
  <si>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</si>
  <si>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</si>
  <si>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</si>
  <si>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</si>
  <si>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</si>
  <si>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</si>
  <si>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</si>
  <si>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</si>
  <si>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</si>
  <si>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</si>
  <si>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</si>
  <si>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</si>
  <si>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</si>
  <si>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</si>
  <si>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</si>
  <si>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</si>
  <si>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</si>
  <si>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</si>
  <si>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</si>
  <si>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</si>
  <si>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</si>
  <si>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</si>
  <si>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</si>
  <si>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</si>
  <si>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</si>
  <si>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</si>
  <si>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</si>
  <si>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</si>
  <si>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</si>
  <si>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</si>
  <si>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</si>
  <si>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</si>
  <si>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</si>
  <si>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</si>
  <si>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</si>
  <si>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</si>
  <si>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</si>
  <si>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</si>
  <si>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</si>
  <si>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</si>
  <si>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</si>
  <si>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</si>
  <si>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</si>
  <si>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</si>
  <si>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</si>
  <si>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</si>
  <si>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</si>
  <si>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</si>
  <si>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</si>
  <si>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</si>
  <si>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</si>
  <si>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</si>
  <si>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</si>
  <si>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</si>
  <si>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</si>
  <si>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</si>
  <si>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</si>
  <si>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</si>
  <si>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</si>
  <si>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</si>
  <si>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</si>
  <si>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</si>
  <si>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</si>
  <si>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</si>
  <si>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</si>
  <si>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</si>
  <si>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</si>
  <si>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</si>
  <si>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</si>
  <si>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</si>
  <si>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</si>
  <si>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</si>
  <si>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</si>
  <si>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</si>
  <si>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</si>
  <si>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</si>
  <si>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</si>
  <si>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</si>
  <si>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</si>
  <si>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</si>
  <si>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</si>
  <si>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</si>
  <si>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</si>
  <si>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</si>
  <si>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</si>
  <si>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</si>
  <si>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</si>
  <si>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</si>
  <si>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</si>
  <si>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</si>
  <si>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</si>
  <si>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</si>
  <si>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</si>
  <si>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</si>
  <si>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</si>
  <si>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</si>
  <si>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</si>
  <si>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</si>
  <si>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</si>
  <si>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</si>
  <si>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</si>
  <si>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</si>
  <si>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</si>
  <si>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</si>
  <si>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</si>
  <si>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</si>
  <si>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</si>
  <si>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</si>
  <si>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</si>
  <si>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</si>
  <si>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</si>
  <si>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</si>
  <si>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</si>
  <si>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</si>
  <si>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</si>
  <si>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</si>
  <si>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</si>
  <si>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</si>
  <si>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</si>
  <si>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</si>
  <si>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</si>
  <si>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</si>
  <si>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</si>
  <si>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</si>
  <si>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</si>
  <si>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</si>
  <si>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</si>
  <si>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</si>
  <si>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</si>
  <si>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</si>
  <si>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</si>
  <si>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</si>
  <si>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</si>
  <si>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</si>
  <si>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</si>
  <si>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</si>
  <si>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</si>
  <si>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</si>
  <si>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</si>
  <si>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</si>
  <si>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</si>
  <si>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</si>
  <si>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</si>
  <si>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</si>
  <si>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</si>
  <si>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</si>
  <si>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</si>
  <si>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</si>
  <si>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</si>
  <si>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</si>
  <si>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</si>
  <si>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</si>
  <si>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</si>
  <si>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</si>
  <si>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</si>
  <si>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</si>
  <si>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</si>
  <si>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</si>
  <si>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</si>
  <si>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</si>
  <si>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</si>
  <si>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</si>
  <si>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</si>
  <si>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</si>
  <si>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</si>
  <si>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</si>
  <si>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</si>
  <si>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</si>
  <si>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</si>
  <si>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</si>
  <si>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</si>
  <si>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</si>
  <si>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</si>
  <si>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</si>
  <si>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</si>
  <si>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</si>
  <si>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</si>
  <si>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</si>
  <si>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</si>
  <si>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</si>
  <si>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</si>
  <si>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</si>
  <si>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</si>
  <si>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</si>
  <si>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</si>
  <si>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</si>
  <si>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</si>
  <si>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</si>
  <si>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</si>
  <si>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</si>
  <si>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</si>
  <si>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</si>
  <si>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</si>
  <si>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</si>
  <si>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</si>
  <si>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</si>
  <si>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</si>
  <si>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</si>
  <si>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</si>
  <si>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</si>
  <si>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</si>
  <si>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</si>
  <si>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</si>
  <si>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</si>
  <si>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</si>
  <si>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</si>
  <si>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</si>
  <si>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</si>
  <si>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</si>
  <si>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</si>
  <si>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</si>
  <si>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</si>
  <si>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</si>
  <si>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</si>
  <si>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</si>
  <si>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</si>
  <si>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</si>
  <si>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</si>
  <si>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</si>
  <si>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</si>
  <si>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</si>
  <si>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</si>
  <si>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</si>
  <si>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</si>
  <si>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</si>
  <si>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</si>
  <si>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</si>
  <si>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</si>
  <si>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</si>
  <si>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</si>
  <si>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</si>
  <si>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</si>
  <si>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</si>
  <si>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</si>
  <si>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</si>
  <si>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</si>
  <si>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</si>
  <si>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</si>
  <si>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</si>
  <si>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</si>
  <si>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</si>
  <si>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</si>
  <si>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</si>
  <si>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</si>
  <si>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</si>
  <si>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</si>
  <si>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</si>
  <si>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</si>
  <si>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</si>
  <si>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</si>
  <si>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</si>
  <si>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</si>
  <si>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</si>
  <si>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</si>
  <si>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</si>
  <si>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</si>
  <si>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</si>
  <si>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</si>
  <si>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</si>
  <si>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</si>
  <si>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</si>
  <si>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</si>
  <si>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</si>
  <si>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</si>
  <si>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</si>
  <si>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</si>
  <si>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</si>
  <si>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</si>
  <si>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</si>
  <si>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</si>
  <si>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</si>
  <si>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</si>
  <si>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</si>
  <si>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</si>
  <si>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</si>
  <si>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</si>
  <si>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</si>
  <si>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</si>
  <si>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</si>
  <si>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</si>
  <si>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</si>
  <si>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</si>
  <si>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</si>
  <si>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</si>
  <si>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</si>
  <si>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</si>
  <si>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</si>
  <si>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</si>
  <si>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</si>
  <si>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</si>
  <si>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</si>
  <si>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</si>
  <si>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</si>
  <si>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</si>
  <si>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</si>
  <si>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</si>
  <si>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</si>
  <si>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</si>
  <si>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</si>
  <si>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</si>
  <si>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</si>
  <si>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</si>
  <si>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</si>
  <si>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</si>
  <si>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</si>
  <si>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</si>
  <si>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</si>
  <si>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</si>
  <si>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</si>
  <si>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</si>
  <si>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</si>
  <si>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</si>
  <si>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</si>
  <si>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</si>
  <si>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</si>
  <si>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</si>
  <si>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</si>
  <si>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</si>
  <si>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</si>
  <si>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</si>
  <si>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</si>
  <si>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</si>
  <si>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</si>
  <si>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</si>
  <si>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</si>
  <si>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</si>
  <si>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</si>
  <si>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</si>
  <si>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</si>
  <si>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</si>
  <si>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</si>
  <si>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</si>
  <si>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</si>
  <si>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</si>
  <si>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</si>
  <si>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</si>
  <si>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</si>
  <si>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</si>
  <si>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</si>
  <si>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</si>
  <si>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</si>
  <si>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</si>
  <si>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</si>
  <si>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</si>
  <si>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</si>
  <si>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</si>
  <si>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</si>
  <si>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</si>
  <si>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</si>
  <si>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</si>
  <si>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</si>
  <si>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</si>
  <si>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</si>
  <si>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</si>
  <si>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</si>
  <si>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</si>
  <si>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</si>
  <si>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</si>
  <si>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</si>
  <si>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</si>
  <si>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</si>
  <si>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</si>
  <si>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</si>
  <si>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</si>
  <si>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</si>
  <si>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</si>
  <si>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</si>
  <si>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</si>
  <si>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</si>
  <si>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</si>
  <si>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</si>
  <si>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</si>
  <si>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</si>
  <si>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</si>
  <si>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</si>
  <si>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</si>
  <si>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</si>
  <si>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</si>
  <si>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</si>
  <si>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</si>
  <si>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</si>
  <si>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</si>
  <si>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</si>
  <si>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</si>
  <si>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</si>
  <si>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</si>
  <si>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</si>
  <si>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</si>
  <si>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</si>
  <si>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</si>
  <si>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</si>
  <si>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</si>
  <si>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</si>
  <si>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</si>
  <si>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</si>
  <si>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</si>
  <si>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</si>
  <si>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</si>
  <si>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</si>
  <si>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</si>
  <si>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</si>
  <si>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</si>
  <si>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</si>
  <si>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</si>
  <si>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</si>
  <si>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</si>
  <si>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</si>
  <si>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</si>
  <si>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</si>
  <si>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</si>
  <si>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</si>
  <si>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</si>
  <si>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</si>
  <si>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</si>
  <si>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</si>
  <si>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</si>
  <si>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</si>
  <si>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</si>
  <si>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</si>
  <si>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</si>
  <si>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</si>
  <si>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</si>
  <si>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</si>
  <si>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</si>
  <si>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</si>
  <si>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</si>
  <si>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</si>
  <si>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</si>
  <si>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</si>
  <si>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</si>
  <si>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</si>
  <si>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</si>
  <si>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</si>
  <si>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</si>
  <si>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</si>
  <si>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</si>
  <si>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</si>
  <si>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</si>
  <si>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</si>
  <si>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</si>
  <si>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</si>
  <si>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</si>
  <si>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</si>
  <si>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</si>
  <si>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</si>
  <si>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</si>
  <si>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</si>
  <si>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</si>
  <si>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</si>
  <si>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</si>
  <si>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</si>
  <si>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</si>
  <si>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</si>
  <si>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</si>
  <si>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</si>
  <si>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</si>
  <si>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</si>
  <si>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</si>
  <si>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</si>
  <si>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</si>
  <si>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</si>
  <si>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</si>
  <si>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</si>
  <si>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</si>
  <si>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</si>
  <si>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</si>
  <si>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</si>
  <si>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</si>
  <si>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</si>
  <si>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</si>
  <si>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</si>
  <si>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</si>
  <si>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</si>
  <si>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</si>
  <si>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</si>
  <si>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</si>
  <si>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</si>
  <si>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</si>
  <si>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</si>
  <si>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</si>
  <si>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</si>
  <si>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</si>
  <si>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</si>
  <si>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</si>
  <si>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</si>
  <si>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</si>
  <si>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</si>
  <si>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</si>
  <si>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</si>
  <si>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</si>
  <si>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</si>
  <si>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</si>
  <si>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</si>
  <si>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</si>
  <si>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</si>
  <si>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</si>
  <si>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</si>
  <si>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</si>
  <si>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</si>
  <si>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</si>
  <si>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</si>
  <si>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</si>
  <si>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</si>
  <si>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</si>
  <si>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</si>
  <si>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</si>
  <si>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</si>
  <si>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</si>
  <si>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</si>
  <si>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</si>
  <si>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</si>
  <si>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</si>
  <si>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</si>
  <si>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</si>
  <si>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</si>
  <si>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</si>
  <si>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</si>
  <si>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</si>
  <si>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</si>
  <si>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</si>
  <si>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</si>
  <si>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</si>
  <si>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</si>
  <si>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</si>
  <si>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</si>
  <si>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</si>
  <si>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</si>
  <si>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</si>
  <si>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</si>
  <si>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</si>
  <si>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</si>
  <si>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</si>
  <si>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</si>
  <si>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</si>
  <si>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</si>
  <si>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</si>
  <si>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</si>
  <si>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</si>
  <si>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</si>
  <si>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</si>
  <si>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</si>
  <si>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</si>
  <si>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</si>
  <si>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</si>
  <si>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</si>
  <si>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</si>
  <si>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</si>
  <si>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</si>
  <si>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</si>
  <si>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</si>
  <si>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</si>
  <si>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</si>
  <si>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</si>
  <si>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</si>
  <si>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</si>
  <si>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</si>
  <si>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</si>
  <si>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</si>
  <si>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</si>
  <si>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</si>
  <si>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</si>
  <si>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</si>
  <si>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</si>
  <si>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</si>
  <si>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</si>
  <si>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</si>
  <si>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</si>
  <si>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</si>
  <si>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</si>
  <si>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</si>
  <si>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</si>
  <si>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</si>
  <si>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</si>
  <si>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</si>
  <si>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</si>
  <si>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</si>
  <si>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</si>
  <si>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</si>
  <si>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</si>
  <si>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</si>
  <si>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</si>
  <si>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</si>
  <si>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</si>
  <si>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</si>
  <si>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</si>
  <si>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</si>
  <si>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</si>
  <si>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</si>
  <si>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</si>
  <si>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</si>
  <si>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</si>
  <si>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</si>
  <si>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</si>
  <si>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</si>
  <si>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</si>
  <si>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</si>
  <si>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</si>
  <si>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</si>
  <si>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</si>
  <si>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</si>
  <si>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</si>
  <si>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</si>
  <si>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</si>
  <si>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</si>
  <si>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</si>
  <si>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</si>
  <si>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</si>
  <si>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</si>
  <si>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</si>
  <si>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</si>
  <si>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</si>
  <si>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</si>
  <si>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</si>
  <si>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</si>
  <si>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</si>
  <si>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</si>
  <si>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</si>
  <si>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</si>
  <si>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</si>
  <si>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</si>
  <si>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</si>
  <si>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</si>
  <si>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</si>
  <si>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</si>
  <si>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</si>
  <si>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</si>
  <si>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</si>
  <si>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</si>
  <si>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</si>
  <si>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</si>
  <si>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</si>
  <si>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</si>
  <si>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</si>
  <si>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</si>
  <si>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</si>
  <si>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</si>
  <si>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</si>
  <si>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</si>
  <si>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</si>
  <si>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</si>
  <si>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</si>
  <si>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</si>
  <si>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</si>
  <si>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</si>
  <si>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</si>
  <si>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</si>
  <si>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</si>
  <si>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</si>
  <si>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</si>
  <si>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</si>
  <si>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</si>
  <si>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</si>
  <si>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</si>
  <si>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</si>
  <si>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</si>
  <si>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</si>
  <si>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</si>
  <si>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</si>
  <si>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</si>
  <si>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</si>
  <si>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</si>
  <si>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</si>
  <si>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</si>
  <si>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</si>
  <si>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</si>
  <si>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</si>
  <si>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</si>
  <si>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</si>
  <si>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</si>
  <si>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</si>
  <si>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</si>
  <si>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</si>
  <si>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</si>
  <si>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</si>
  <si>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</si>
  <si>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</si>
  <si>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</si>
  <si>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</si>
  <si>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</si>
  <si>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</si>
  <si>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</si>
  <si>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</si>
  <si>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</si>
  <si>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</si>
  <si>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</si>
  <si>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</si>
  <si>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</si>
  <si>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</si>
  <si>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</si>
  <si>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</si>
  <si>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</si>
  <si>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</si>
  <si>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</si>
  <si>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</si>
  <si>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</si>
  <si>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</si>
  <si>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</si>
  <si>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</si>
  <si>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</si>
  <si>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</si>
  <si>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</si>
  <si>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</si>
  <si>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</si>
  <si>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</si>
  <si>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</si>
  <si>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</si>
  <si>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</si>
  <si>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</si>
  <si>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</si>
  <si>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</si>
  <si>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</si>
  <si>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</si>
  <si>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</si>
  <si>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</si>
  <si>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</si>
  <si>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</si>
  <si>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</si>
  <si>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</si>
  <si>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</si>
  <si>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</si>
  <si>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</si>
  <si>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</si>
  <si>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</si>
  <si>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</si>
  <si>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</si>
  <si>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</si>
  <si>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</si>
  <si>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</si>
  <si>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</si>
  <si>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</si>
  <si>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</si>
  <si>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</si>
  <si>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</si>
  <si>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</si>
  <si>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</si>
  <si>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</si>
  <si>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</si>
  <si>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</si>
  <si>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</si>
  <si>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</si>
  <si>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</si>
  <si>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</si>
  <si>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</si>
  <si>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</si>
  <si>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</si>
  <si>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</si>
  <si>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</si>
  <si>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</si>
  <si>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</si>
  <si>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</si>
  <si>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</si>
  <si>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</si>
  <si>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</si>
  <si>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</si>
  <si>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</si>
  <si>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</si>
  <si>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</si>
  <si>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</si>
  <si>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</si>
  <si>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</si>
  <si>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</si>
  <si>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</si>
  <si>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</si>
  <si>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</si>
  <si>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</si>
  <si>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</si>
  <si>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</si>
  <si>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</si>
  <si>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</si>
  <si>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</si>
  <si>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</si>
  <si>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</si>
  <si>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</si>
  <si>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</si>
  <si>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</si>
  <si>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</si>
  <si>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</si>
  <si>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</si>
  <si>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</si>
  <si>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</si>
  <si>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</si>
  <si>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</si>
  <si>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</si>
  <si>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</si>
  <si>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</si>
  <si>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</si>
  <si>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</si>
  <si>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</si>
  <si>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</si>
  <si>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</si>
  <si>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</si>
  <si>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</si>
  <si>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</si>
  <si>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</si>
  <si>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</si>
  <si>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</si>
  <si>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</si>
  <si>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</si>
  <si>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</si>
  <si>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</si>
  <si>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</si>
  <si>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</si>
  <si>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</si>
  <si>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</si>
  <si>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</si>
  <si>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</si>
  <si>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</si>
  <si>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</si>
  <si>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</si>
  <si>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</si>
  <si>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</si>
  <si>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</si>
  <si>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</si>
  <si>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</si>
  <si>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</si>
  <si>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L12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</si>
  <si>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</si>
  <si>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</si>
  <si>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KHOA ĐIỆN VÀ ĐIỆN LẠNH</t>
  </si>
  <si>
    <t>26/01-</t>
  </si>
  <si>
    <t>B007</t>
  </si>
  <si>
    <t>B003</t>
  </si>
  <si>
    <t>T. NHỰT</t>
  </si>
  <si>
    <t>A312</t>
  </si>
  <si>
    <t>A112 (PM1)</t>
  </si>
  <si>
    <t>02/02-</t>
  </si>
  <si>
    <t>A103 (PM6)</t>
  </si>
  <si>
    <t>T.KẾ BAO BÌ</t>
  </si>
  <si>
    <t>NHÃN MÁC</t>
  </si>
  <si>
    <t>C. ÂU</t>
  </si>
  <si>
    <t>C. S. MAI</t>
  </si>
  <si>
    <t>23/02-</t>
  </si>
  <si>
    <t>B013</t>
  </si>
  <si>
    <t>23/3-</t>
  </si>
  <si>
    <t>A101 (PM4)</t>
  </si>
  <si>
    <t>04/4-</t>
  </si>
  <si>
    <t>PHAY CNC</t>
  </si>
  <si>
    <t>T. T. HẢI</t>
  </si>
  <si>
    <t>T. C. HOÀNG</t>
  </si>
  <si>
    <t>T. QUANG</t>
  </si>
  <si>
    <t>06/4-</t>
  </si>
  <si>
    <t>13/4-</t>
  </si>
  <si>
    <t>ĐỒ GÁ</t>
  </si>
  <si>
    <t>20/4-</t>
  </si>
  <si>
    <t>ĐIỆN CN</t>
  </si>
  <si>
    <t>SDPM C.NGÀNH</t>
  </si>
  <si>
    <t>B002</t>
  </si>
  <si>
    <t>T. V. TUẤN</t>
  </si>
  <si>
    <t>T. LƯU</t>
  </si>
  <si>
    <t>C. DIỆU</t>
  </si>
  <si>
    <t>T. LÂN</t>
  </si>
  <si>
    <t>T.V.V.HOÀNG</t>
  </si>
  <si>
    <t>04/5-</t>
  </si>
  <si>
    <t>B105</t>
  </si>
  <si>
    <t>ĐỒ ÁN</t>
  </si>
  <si>
    <t>TỰ ĐỘNG HÓA</t>
  </si>
  <si>
    <t>A305</t>
  </si>
  <si>
    <t>T. P. NAM</t>
  </si>
  <si>
    <t>HT SCADA</t>
  </si>
  <si>
    <t>T. T. TUẤN</t>
  </si>
  <si>
    <t>A111 (PM3)</t>
  </si>
  <si>
    <t>A102-1 (PM5.1)</t>
  </si>
  <si>
    <t>SC MÁY IN VÀ</t>
  </si>
  <si>
    <t>T.BỊ NGOẠI VI</t>
  </si>
  <si>
    <t>THIẾT KẾ</t>
  </si>
  <si>
    <t>MẠNG LAN</t>
  </si>
  <si>
    <t>T. HIẾU</t>
  </si>
  <si>
    <t>CÔNG NGHỆ IOT</t>
  </si>
  <si>
    <t>T. P. HOÀNG</t>
  </si>
  <si>
    <t>C. OANH</t>
  </si>
  <si>
    <t>KỸ XẢO VIDEO</t>
  </si>
  <si>
    <t>VỚI AFTER EFFECTS</t>
  </si>
  <si>
    <t>C. KHANH</t>
  </si>
  <si>
    <t>T. KẾ VÀ X. DỰNG</t>
  </si>
  <si>
    <t>VIDEO QUẢNG CÁO</t>
  </si>
  <si>
    <t>T. DUY</t>
  </si>
  <si>
    <t>THƯƠNG MẠI</t>
  </si>
  <si>
    <t>C. HÂN</t>
  </si>
  <si>
    <t>11/5-</t>
  </si>
  <si>
    <t>TỐT NGHIỆP</t>
  </si>
  <si>
    <t>KHOA CƠ KHÍ ÔTÔ</t>
  </si>
  <si>
    <t>C. T. MAI</t>
  </si>
  <si>
    <t>T. Y. LONG</t>
  </si>
  <si>
    <t>T25OTO1</t>
  </si>
  <si>
    <t>C25OTO1+3</t>
  </si>
  <si>
    <t>C25CK1</t>
  </si>
  <si>
    <t>TIẾNG ANH 2</t>
  </si>
  <si>
    <t>BDSC HT NL</t>
  </si>
  <si>
    <t>TH NGUỘI</t>
  </si>
  <si>
    <t>ĐỘNG CƠ DIESEL</t>
  </si>
  <si>
    <t>B012</t>
  </si>
  <si>
    <t>B005</t>
  </si>
  <si>
    <t>T. V. KHÁNH</t>
  </si>
  <si>
    <t>HỌC GHÉP</t>
  </si>
  <si>
    <t>T. L. SƠN</t>
  </si>
  <si>
    <t>T. VÂN</t>
  </si>
  <si>
    <t>02/3-</t>
  </si>
  <si>
    <t>T. B. LỘC</t>
  </si>
  <si>
    <t>BDSC HT ĐIỆN</t>
  </si>
  <si>
    <t>ĐỘNG CƠ</t>
  </si>
  <si>
    <t>T. THỊNH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</si>
  <si>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</si>
  <si>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</si>
  <si>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</si>
  <si>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</si>
  <si>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</si>
  <si>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</si>
  <si>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</si>
  <si>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</si>
  <si>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</si>
  <si>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</si>
  <si>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</si>
  <si>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</si>
  <si>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S. TRƯỜNG</t>
  </si>
  <si>
    <t>T. NGÀ</t>
  </si>
  <si>
    <t>HT ĐHKK CỤC BỘ</t>
  </si>
  <si>
    <t>TH ĐIỆN TỬ</t>
  </si>
  <si>
    <t xml:space="preserve"> &amp; TRUNG TÂM</t>
  </si>
  <si>
    <t>A307</t>
  </si>
  <si>
    <t>T. TÔN</t>
  </si>
  <si>
    <t>T. HÙNG</t>
  </si>
  <si>
    <t>09/5-</t>
  </si>
  <si>
    <t xml:space="preserve">BVMT, SDNL </t>
  </si>
  <si>
    <t>TÀI NGUYÊN HQ</t>
  </si>
  <si>
    <t>L. ĐẶT HT MLDD</t>
  </si>
  <si>
    <t>VÀ THƯƠNG NGHIỆP</t>
  </si>
  <si>
    <t>T. SANG</t>
  </si>
  <si>
    <t>T25UDPM1</t>
  </si>
  <si>
    <t>T25TKĐH1</t>
  </si>
  <si>
    <t>C25UDPM1</t>
  </si>
  <si>
    <t>C25TKĐH(LT)</t>
  </si>
  <si>
    <t>JAVA</t>
  </si>
  <si>
    <t>T. KHÔI</t>
  </si>
  <si>
    <t>TIẾNG ANH</t>
  </si>
  <si>
    <t>AD TỪ 11/5</t>
  </si>
  <si>
    <t>A102 (PM5)</t>
  </si>
  <si>
    <t>XỬ LÝ ẢNH</t>
  </si>
  <si>
    <t>VỚI PHOTOSHOP</t>
  </si>
  <si>
    <t>QT CƠ SỞ</t>
  </si>
  <si>
    <t>LOGO</t>
  </si>
  <si>
    <t>C. HÀ</t>
  </si>
  <si>
    <t>30/3-</t>
  </si>
  <si>
    <t>L. RÁP VÀ C. ĐẶT</t>
  </si>
  <si>
    <t>N.LÝ T.KẾ VÀ</t>
  </si>
  <si>
    <t>MÁY TÍNH</t>
  </si>
  <si>
    <t>Ý TG SÁNG TẠO</t>
  </si>
  <si>
    <t>XỬ LÝ ẢNH VỚI</t>
  </si>
  <si>
    <t>PHOTOSHOP</t>
  </si>
  <si>
    <t>T. LIÊN</t>
  </si>
  <si>
    <t>0935 210 585</t>
  </si>
  <si>
    <t>0938775055</t>
  </si>
  <si>
    <t>0983626852</t>
  </si>
  <si>
    <t>20/5-</t>
  </si>
  <si>
    <t>THỂ CHẤT</t>
  </si>
  <si>
    <t>T. THANH</t>
  </si>
  <si>
    <t>AD TỪ 20/5</t>
  </si>
  <si>
    <t>18/5-</t>
  </si>
  <si>
    <t>GDQP-AN</t>
  </si>
  <si>
    <t>AD TỪ 18/5</t>
  </si>
  <si>
    <t>Chủ Nhật
315</t>
  </si>
  <si>
    <t>A302</t>
  </si>
  <si>
    <t>AD TỪ 1/6</t>
  </si>
  <si>
    <t>ÁP DỤNG TỪ NGÀY 01/6 ĐẾN 30/6/2026</t>
  </si>
  <si>
    <t>TĂNG TIẾT</t>
  </si>
  <si>
    <t>THỨ HAI
01/6</t>
  </si>
  <si>
    <t>THỨ BA
02/6</t>
  </si>
  <si>
    <t>THỨ TƯ
03/6</t>
  </si>
  <si>
    <t>THỨ NĂM
04/6</t>
  </si>
  <si>
    <t>THỨ SÁU
05/6</t>
  </si>
  <si>
    <t>THỨ BẢY
06/6</t>
  </si>
  <si>
    <t>T.KẾ BỘ ẤN</t>
  </si>
  <si>
    <t>PHẨM VĂN PHÒNG</t>
  </si>
  <si>
    <t>T.KẾ TRANG</t>
  </si>
  <si>
    <t>QUẢNG CÁO</t>
  </si>
  <si>
    <t>C. NGỌC</t>
  </si>
  <si>
    <t>LẬP TRÌNH WEB</t>
  </si>
  <si>
    <t>VỚI PHP</t>
  </si>
  <si>
    <t>A102 -1 (PM5.1)</t>
  </si>
  <si>
    <t>T. TÀI</t>
  </si>
  <si>
    <t>TYPESCRIPT</t>
  </si>
  <si>
    <t>T. BẢO</t>
  </si>
  <si>
    <t>KT QUAY PHIM</t>
  </si>
  <si>
    <t>CHỤP ẢNH</t>
  </si>
  <si>
    <t>01/6-</t>
  </si>
  <si>
    <t>T. X. LIÊN</t>
  </si>
  <si>
    <t>04/6 THI 7H30</t>
  </si>
  <si>
    <t>02/6 THI 7H30</t>
  </si>
  <si>
    <t>T. V. KHÁNH - T. HẢI</t>
  </si>
  <si>
    <t>T. L. SƠN - T.LONG</t>
  </si>
  <si>
    <t>05/6 THI 15H15</t>
  </si>
  <si>
    <t>03/6 BTL 14H00</t>
  </si>
  <si>
    <t>04/6 BTL 15H00</t>
  </si>
  <si>
    <t>05/6 THI 15H00</t>
  </si>
  <si>
    <t>T. B. LỘC - T. TÀI</t>
  </si>
  <si>
    <t>05/6 THI 9H30</t>
  </si>
  <si>
    <r>
      <t xml:space="preserve">T.KẾ MẠNG LAN
</t>
    </r>
    <r>
      <rPr>
        <b/>
        <sz val="8"/>
        <color rgb="FF00B050"/>
        <rFont val="Times New Roman"/>
        <family val="1"/>
      </rPr>
      <t>05/6 THI 12H45</t>
    </r>
  </si>
  <si>
    <r>
      <rPr>
        <b/>
        <sz val="8"/>
        <color rgb="FFFF0000"/>
        <rFont val="Times New Roman"/>
        <family val="1"/>
      </rPr>
      <t>A312</t>
    </r>
    <r>
      <rPr>
        <b/>
        <sz val="8"/>
        <color rgb="FF00B050"/>
        <rFont val="Times New Roman"/>
        <family val="1"/>
      </rPr>
      <t xml:space="preserve">
</t>
    </r>
    <r>
      <rPr>
        <b/>
        <sz val="8"/>
        <rFont val="Times New Roman"/>
        <family val="1"/>
      </rPr>
      <t>T. HIẾU - T. NHỰT</t>
    </r>
  </si>
  <si>
    <t>T. NHỰT - T. HIẾU</t>
  </si>
  <si>
    <r>
      <t xml:space="preserve">SC MT NC
</t>
    </r>
    <r>
      <rPr>
        <b/>
        <sz val="8"/>
        <color rgb="FF00B050"/>
        <rFont val="Times New Roman"/>
        <family val="1"/>
      </rPr>
      <t>05/6 THI 15H15</t>
    </r>
  </si>
  <si>
    <t>PLC</t>
  </si>
  <si>
    <t>04/6 THI 8H00</t>
  </si>
  <si>
    <t>T. NAM - T. LUÂN</t>
  </si>
  <si>
    <t>T. V. KHÁNH - T. LÂN</t>
  </si>
  <si>
    <t>06/6 BTL 14H00</t>
  </si>
  <si>
    <t>LỊCH THEO DÕI PHÒNG HỌC: 01/6/2026</t>
  </si>
  <si>
    <t>Hai 
01/6</t>
  </si>
  <si>
    <t>Ba 
02/6</t>
  </si>
  <si>
    <t>Tư 
03/6</t>
  </si>
  <si>
    <t>Năm
04/6</t>
  </si>
  <si>
    <t>Sáu
05/6</t>
  </si>
  <si>
    <t>Bảy
06/6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</si>
</sst>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sz val="8"/>
      <name val="Arial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</fills>
  <borders count="17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65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 wrapText="1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40" borderId="2" xfId="0" applyFont="1" applyFill="1" applyBorder="1"/>
    <xf numFmtId="0" fontId="2" fillId="40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0" fontId="105" fillId="36" borderId="140" xfId="0" applyFont="1" applyFill="1" applyBorder="1" applyAlignment="1">
      <alignment horizontal="center" vertical="center" wrapText="1"/>
    </xf>
    <xf numFmtId="0" fontId="105" fillId="37" borderId="127" xfId="0" applyFont="1" applyFill="1" applyBorder="1" applyAlignment="1">
      <alignment horizontal="center" vertical="center" wrapText="1"/>
    </xf>
    <xf numFmtId="0" fontId="105" fillId="38" borderId="139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105" fillId="39" borderId="140" xfId="0" applyFont="1" applyFill="1" applyBorder="1" applyAlignment="1">
      <alignment horizontal="center" vertical="center" wrapText="1"/>
    </xf>
    <xf numFmtId="0" fontId="94" fillId="40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40" borderId="27" xfId="0" applyNumberFormat="1" applyFont="1" applyFill="1" applyBorder="1" applyAlignment="1">
      <alignment horizontal="center" vertical="center" wrapText="1"/>
    </xf>
    <xf numFmtId="0" fontId="13" fillId="40" borderId="39" xfId="0" applyFont="1" applyFill="1" applyBorder="1" applyAlignment="1">
      <alignment horizontal="center" vertical="center"/>
    </xf>
    <xf numFmtId="0" fontId="13" fillId="40" borderId="40" xfId="0" applyFont="1" applyFill="1" applyBorder="1" applyAlignment="1">
      <alignment horizontal="center" vertical="center" wrapText="1"/>
    </xf>
    <xf numFmtId="0" fontId="15" fillId="40" borderId="155" xfId="0" applyFont="1" applyFill="1" applyBorder="1" applyAlignment="1">
      <alignment horizontal="center" vertical="center" wrapText="1"/>
    </xf>
    <xf numFmtId="0" fontId="13" fillId="40" borderId="40" xfId="0" applyFont="1" applyFill="1" applyBorder="1" applyAlignment="1">
      <alignment horizontal="center" vertical="center"/>
    </xf>
    <xf numFmtId="0" fontId="13" fillId="40" borderId="66" xfId="0" applyFont="1" applyFill="1" applyBorder="1" applyAlignment="1">
      <alignment horizontal="center" vertical="center" wrapText="1"/>
    </xf>
    <xf numFmtId="0" fontId="13" fillId="40" borderId="27" xfId="0" applyFont="1" applyFill="1" applyBorder="1" applyAlignment="1">
      <alignment horizontal="center" vertical="center" wrapText="1"/>
    </xf>
    <xf numFmtId="0" fontId="15" fillId="40" borderId="40" xfId="0" applyFont="1" applyFill="1" applyBorder="1" applyAlignment="1">
      <alignment horizontal="center" vertical="center" wrapText="1"/>
    </xf>
    <xf numFmtId="0" fontId="13" fillId="40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40" borderId="125" xfId="0" applyFont="1" applyFill="1" applyBorder="1" applyAlignment="1">
      <alignment horizontal="center" vertical="center"/>
    </xf>
    <xf numFmtId="0" fontId="13" fillId="40" borderId="125" xfId="0" applyFont="1" applyFill="1" applyBorder="1" applyAlignment="1">
      <alignment horizontal="center" vertical="center" wrapText="1"/>
    </xf>
    <xf numFmtId="0" fontId="16" fillId="40" borderId="125" xfId="0" applyFont="1" applyFill="1" applyBorder="1" applyAlignment="1">
      <alignment horizontal="center" vertical="center"/>
    </xf>
    <xf numFmtId="0" fontId="16" fillId="40" borderId="40" xfId="0" applyFont="1" applyFill="1" applyBorder="1" applyAlignment="1">
      <alignment horizontal="center" vertical="center" wrapText="1"/>
    </xf>
    <xf numFmtId="164" fontId="34" fillId="34" borderId="101" xfId="0" applyNumberFormat="1" applyFont="1" applyFill="1" applyBorder="1" applyAlignment="1">
      <alignment horizontal="center" vertical="center"/>
    </xf>
    <xf numFmtId="0" fontId="17" fillId="40" borderId="56" xfId="0" applyFont="1" applyFill="1" applyBorder="1" applyAlignment="1">
      <alignment horizontal="center" vertical="center" wrapText="1"/>
    </xf>
    <xf numFmtId="0" fontId="13" fillId="40" borderId="54" xfId="0" applyFont="1" applyFill="1" applyBorder="1" applyAlignment="1">
      <alignment horizontal="center" vertical="center" wrapText="1"/>
    </xf>
    <xf numFmtId="0" fontId="13" fillId="40" borderId="57" xfId="0" applyFont="1" applyFill="1" applyBorder="1" applyAlignment="1">
      <alignment horizontal="center" vertical="center" wrapText="1"/>
    </xf>
    <xf numFmtId="0" fontId="17" fillId="40" borderId="58" xfId="0" applyFont="1" applyFill="1" applyBorder="1" applyAlignment="1">
      <alignment horizontal="center" vertical="center" wrapText="1"/>
    </xf>
    <xf numFmtId="0" fontId="17" fillId="40" borderId="54" xfId="0" applyFont="1" applyFill="1" applyBorder="1" applyAlignment="1">
      <alignment horizontal="center" vertical="center" wrapText="1"/>
    </xf>
    <xf numFmtId="0" fontId="13" fillId="40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3" fillId="35" borderId="159" xfId="0" applyFont="1" applyFill="1" applyBorder="1" applyAlignment="1">
      <alignment horizontal="center" vertical="center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40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40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40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40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41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40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41" borderId="107" xfId="0" applyFont="1" applyFill="1" applyBorder="1" applyAlignment="1">
      <alignment horizontal="center" vertical="center" wrapText="1"/>
    </xf>
    <xf numFmtId="0" fontId="105" fillId="40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40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40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11" fillId="41" borderId="141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40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40" borderId="107" xfId="0" applyFont="1" applyFill="1" applyBorder="1" applyAlignment="1">
      <alignment horizontal="center" vertical="center" wrapText="1"/>
    </xf>
    <xf numFmtId="0" fontId="105" fillId="38" borderId="141" xfId="0" applyFont="1" applyFill="1" applyBorder="1" applyAlignment="1">
      <alignment horizontal="center" vertical="center" wrapText="1"/>
    </xf>
    <xf numFmtId="0" fontId="94" fillId="41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40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40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40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40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42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40" borderId="75" xfId="0" applyFont="1" applyFill="1" applyBorder="1" applyAlignment="1">
      <alignment horizontal="center" vertical="center" wrapText="1"/>
    </xf>
    <xf numFmtId="16" fontId="111" fillId="40" borderId="125" xfId="0" applyNumberFormat="1" applyFont="1" applyFill="1" applyBorder="1" applyAlignment="1">
      <alignment horizontal="center" vertical="center" wrapText="1"/>
    </xf>
    <xf numFmtId="0" fontId="17" fillId="40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43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6" xfId="0" applyFont="1" applyFill="1" applyBorder="1" applyAlignment="1">
      <alignment horizontal="center" vertical="center"/>
    </xf>
    <xf numFmtId="0" fontId="32" fillId="42" borderId="96" xfId="0" applyFont="1" applyFill="1" applyBorder="1" applyAlignment="1">
      <alignment horizontal="center" vertical="center"/>
    </xf>
    <xf numFmtId="0" fontId="31" fillId="42" borderId="100" xfId="0" applyFont="1" applyFill="1" applyBorder="1" applyAlignment="1">
      <alignment horizontal="center" vertical="center"/>
    </xf>
    <xf numFmtId="0" fontId="32" fillId="42" borderId="100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03" xfId="0" applyFont="1" applyFill="1" applyBorder="1" applyAlignment="1">
      <alignment horizontal="center" vertical="center"/>
    </xf>
    <xf numFmtId="0" fontId="32" fillId="42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5" borderId="102" xfId="0" applyNumberFormat="1" applyFont="1" applyFill="1" applyBorder="1" applyAlignment="1">
      <alignment horizontal="center" vertical="center" wrapText="1"/>
    </xf>
    <xf numFmtId="164" fontId="104" fillId="45" borderId="97" xfId="0" applyNumberFormat="1" applyFont="1" applyFill="1" applyBorder="1" applyAlignment="1">
      <alignment horizontal="center" vertical="center"/>
    </xf>
    <xf numFmtId="164" fontId="104" fillId="45" borderId="161" xfId="0" applyNumberFormat="1" applyFont="1" applyFill="1" applyBorder="1" applyAlignment="1">
      <alignment horizontal="center" vertical="center"/>
    </xf>
    <xf numFmtId="164" fontId="104" fillId="45" borderId="9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5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6" borderId="90" xfId="0" applyFont="1" applyFill="1" applyBorder="1" applyAlignment="1">
      <alignment horizontal="center" vertical="center"/>
    </xf>
    <xf numFmtId="0" fontId="31" fillId="46" borderId="91" xfId="0" applyFont="1" applyFill="1" applyBorder="1" applyAlignment="1">
      <alignment horizontal="center" vertical="center"/>
    </xf>
    <xf numFmtId="0" fontId="29" fillId="46" borderId="92" xfId="0" applyFont="1" applyFill="1" applyBorder="1" applyAlignment="1">
      <alignment horizontal="center" vertical="center"/>
    </xf>
    <xf numFmtId="0" fontId="29" fillId="46" borderId="91" xfId="0" applyFont="1" applyFill="1" applyBorder="1" applyAlignment="1">
      <alignment horizontal="center" vertical="center"/>
    </xf>
    <xf numFmtId="0" fontId="29" fillId="46" borderId="93" xfId="0" applyFont="1" applyFill="1" applyBorder="1" applyAlignment="1">
      <alignment horizontal="center" vertical="center"/>
    </xf>
    <xf numFmtId="0" fontId="31" fillId="46" borderId="137" xfId="0" applyFont="1" applyFill="1" applyBorder="1" applyAlignment="1">
      <alignment horizontal="center" vertical="center"/>
    </xf>
    <xf numFmtId="0" fontId="32" fillId="46" borderId="137" xfId="0" applyFont="1" applyFill="1" applyBorder="1" applyAlignment="1">
      <alignment horizontal="center" vertical="center"/>
    </xf>
    <xf numFmtId="0" fontId="31" fillId="46" borderId="106" xfId="0" applyFont="1" applyFill="1" applyBorder="1" applyAlignment="1">
      <alignment horizontal="center" vertical="center"/>
    </xf>
    <xf numFmtId="0" fontId="32" fillId="46" borderId="106" xfId="0" applyFont="1" applyFill="1" applyBorder="1" applyAlignment="1">
      <alignment horizontal="center" vertical="center"/>
    </xf>
    <xf numFmtId="0" fontId="31" fillId="46" borderId="102" xfId="0" applyFont="1" applyFill="1" applyBorder="1" applyAlignment="1">
      <alignment horizontal="center" vertical="center"/>
    </xf>
    <xf numFmtId="0" fontId="32" fillId="46" borderId="102" xfId="0" applyFont="1" applyFill="1" applyBorder="1" applyAlignment="1">
      <alignment horizontal="center" vertical="center"/>
    </xf>
    <xf numFmtId="0" fontId="31" fillId="46" borderId="97" xfId="0" applyFont="1" applyFill="1" applyBorder="1" applyAlignment="1">
      <alignment horizontal="center" vertical="center"/>
    </xf>
    <xf numFmtId="0" fontId="32" fillId="46" borderId="97" xfId="0" applyFont="1" applyFill="1" applyBorder="1" applyAlignment="1">
      <alignment horizontal="center" vertical="center"/>
    </xf>
    <xf numFmtId="0" fontId="31" fillId="46" borderId="127" xfId="0" applyFont="1" applyFill="1" applyBorder="1" applyAlignment="1">
      <alignment horizontal="center" vertical="center"/>
    </xf>
    <xf numFmtId="0" fontId="32" fillId="46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14" fontId="13" fillId="35" borderId="27" xfId="0" applyNumberFormat="1" applyFont="1" applyFill="1" applyBorder="1" applyAlignment="1">
      <alignment horizontal="center" vertical="center" wrapText="1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40" borderId="4" xfId="0" applyFont="1" applyFill="1" applyBorder="1"/>
    <xf numFmtId="0" fontId="13" fillId="40" borderId="4" xfId="0" applyFont="1" applyFill="1" applyBorder="1" applyAlignment="1">
      <alignment horizontal="center" vertical="center" wrapText="1"/>
    </xf>
    <xf numFmtId="16" fontId="13" fillId="40" borderId="32" xfId="0" applyNumberFormat="1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40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40" borderId="170" xfId="0" applyFont="1" applyFill="1" applyBorder="1" applyAlignment="1">
      <alignment horizontal="center" vertical="center" wrapText="1"/>
    </xf>
    <xf numFmtId="16" fontId="111" fillId="40" borderId="156" xfId="0" applyNumberFormat="1" applyFont="1" applyFill="1" applyBorder="1" applyAlignment="1">
      <alignment horizontal="center" vertical="center" wrapText="1"/>
    </xf>
    <xf numFmtId="0" fontId="15" fillId="40" borderId="156" xfId="0" applyFont="1" applyFill="1" applyBorder="1" applyAlignment="1">
      <alignment horizontal="center" vertical="center" wrapText="1"/>
    </xf>
    <xf numFmtId="0" fontId="16" fillId="40" borderId="156" xfId="0" applyFont="1" applyFill="1" applyBorder="1" applyAlignment="1">
      <alignment horizontal="center" vertical="center"/>
    </xf>
    <xf numFmtId="0" fontId="13" fillId="40" borderId="156" xfId="0" applyFont="1" applyFill="1" applyBorder="1" applyAlignment="1">
      <alignment horizontal="center" vertical="center"/>
    </xf>
    <xf numFmtId="0" fontId="111" fillId="35" borderId="32" xfId="0" applyFont="1" applyFill="1" applyBorder="1" applyAlignment="1">
      <alignment horizontal="center" vertical="center" wrapText="1"/>
    </xf>
    <xf numFmtId="0" fontId="111" fillId="35" borderId="170" xfId="0" applyFont="1" applyFill="1" applyBorder="1" applyAlignment="1">
      <alignment horizontal="center" vertical="center"/>
    </xf>
    <xf numFmtId="0" fontId="111" fillId="35" borderId="156" xfId="0" applyFont="1" applyFill="1" applyBorder="1" applyAlignment="1">
      <alignment horizontal="center" vertical="center" wrapText="1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2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40" borderId="155" xfId="0" applyFont="1" applyFill="1" applyBorder="1" applyAlignment="1">
      <alignment horizontal="center" vertical="center" wrapText="1"/>
    </xf>
    <xf numFmtId="0" fontId="15" fillId="40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40" borderId="2" xfId="0" applyFont="1" applyFill="1" applyBorder="1"/>
    <xf numFmtId="0" fontId="133" fillId="40" borderId="4" xfId="0" applyFont="1" applyFill="1" applyBorder="1"/>
    <xf numFmtId="164" fontId="35" fillId="45" borderId="97" xfId="0" applyNumberFormat="1" applyFont="1" applyFill="1" applyBorder="1" applyAlignment="1">
      <alignment horizontal="center" vertical="center"/>
    </xf>
    <xf numFmtId="0" fontId="134" fillId="40" borderId="27" xfId="0" applyFont="1" applyFill="1" applyBorder="1" applyAlignment="1">
      <alignment horizontal="center" vertical="center" wrapText="1"/>
    </xf>
    <xf numFmtId="0" fontId="15" fillId="35" borderId="40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0" fontId="94" fillId="39" borderId="139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0" fontId="94" fillId="39" borderId="140" xfId="0" applyFont="1" applyFill="1" applyBorder="1" applyAlignment="1">
      <alignment horizontal="center" vertical="center" wrapText="1"/>
    </xf>
    <xf numFmtId="0" fontId="105" fillId="36" borderId="175" xfId="0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43" fillId="12" borderId="115" xfId="0" applyFont="1" applyFill="1" applyBorder="1" applyAlignment="1">
      <alignment horizontal="center" vertical="center" wrapText="1"/>
    </xf>
    <xf numFmtId="164" fontId="34" fillId="45" borderId="97" xfId="0" applyNumberFormat="1" applyFont="1" applyFill="1" applyBorder="1" applyAlignment="1">
      <alignment horizontal="center" vertical="center"/>
    </xf>
    <xf numFmtId="14" fontId="111" fillId="35" borderId="27" xfId="0" applyNumberFormat="1" applyFont="1" applyFill="1" applyBorder="1" applyAlignment="1">
      <alignment horizontal="center" vertical="center" wrapText="1"/>
    </xf>
    <xf numFmtId="0" fontId="15" fillId="35" borderId="176" xfId="0" applyFont="1" applyFill="1" applyBorder="1" applyAlignment="1">
      <alignment horizontal="center" vertical="center" wrapText="1"/>
    </xf>
    <xf numFmtId="0" fontId="111" fillId="35" borderId="39" xfId="0" applyFont="1" applyFill="1" applyBorder="1" applyAlignment="1">
      <alignment horizontal="center" vertical="center" wrapText="1"/>
    </xf>
    <xf numFmtId="164" fontId="34" fillId="2" borderId="157" xfId="0" applyNumberFormat="1" applyFont="1" applyFill="1" applyBorder="1" applyAlignment="1">
      <alignment horizontal="center" vertical="center" wrapText="1"/>
    </xf>
    <xf numFmtId="164" fontId="104" fillId="12" borderId="97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/>
    <xf numFmtId="0" fontId="103" fillId="0" borderId="0" xfId="0" applyFont="1" applyAlignment="1">
      <alignment horizontal="center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42" borderId="95" xfId="0" applyFont="1" applyFill="1" applyBorder="1" applyAlignment="1">
      <alignment horizontal="center" vertical="center" textRotation="90"/>
    </xf>
    <xf numFmtId="0" fontId="2" fillId="44" borderId="99" xfId="0" applyFont="1" applyFill="1" applyBorder="1"/>
    <xf numFmtId="0" fontId="2" fillId="44" borderId="105" xfId="0" applyFont="1" applyFill="1" applyBorder="1"/>
    <xf numFmtId="0" fontId="28" fillId="42" borderId="110" xfId="0" applyFont="1" applyFill="1" applyBorder="1" applyAlignment="1">
      <alignment horizontal="center" vertical="center" textRotation="90"/>
    </xf>
    <xf numFmtId="0" fontId="2" fillId="44" borderId="111" xfId="0" applyFont="1" applyFill="1" applyBorder="1"/>
    <xf numFmtId="0" fontId="22" fillId="0" borderId="0" xfId="0" applyFont="1" applyAlignment="1">
      <alignment horizontal="center" vertical="center"/>
    </xf>
    <xf numFmtId="0" fontId="28" fillId="24" borderId="95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05" xfId="0" applyFont="1" applyBorder="1"/>
    <xf numFmtId="0" fontId="28" fillId="24" borderId="110" xfId="0" applyFont="1" applyFill="1" applyBorder="1" applyAlignment="1">
      <alignment horizontal="center" vertical="center" textRotation="90"/>
    </xf>
    <xf numFmtId="0" fontId="2" fillId="0" borderId="111" xfId="0" applyFont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44" borderId="120" xfId="0" applyFont="1" applyFill="1" applyBorder="1"/>
    <xf numFmtId="0" fontId="57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28" fillId="46" borderId="95" xfId="0" applyFont="1" applyFill="1" applyBorder="1" applyAlignment="1">
      <alignment horizontal="center" vertical="center" textRotation="90"/>
    </xf>
    <xf numFmtId="0" fontId="28" fillId="46" borderId="110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131" fillId="0" borderId="0" xfId="0" applyFont="1"/>
    <xf numFmtId="0" fontId="116" fillId="0" borderId="0" xfId="0" applyFont="1"/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  <xf numFmtId="164" fontId="104" fillId="33" borderId="166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1020536</xdr:colOff>
      <xdr:row>0</xdr:row>
      <xdr:rowOff>0</xdr:rowOff>
    </xdr:from>
    <xdr:ext cx="3429000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3429000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6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CẬP NHẬT TỪ NGÀY 01/6</a:t>
          </a:r>
          <a:r>
            <a:rPr lang="en-US" sz="46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31/5/2026</a:t>
          </a:r>
          <a:endParaRPr sz="46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000"/>
  <sheetViews>
    <sheetView zoomScale="68" zoomScaleNormal="68" workbookViewId="0">
      <pane xSplit="1" ySplit="10" topLeftCell="D77" activePane="bottomRight" state="frozen"/>
      <selection pane="topRight" activeCell="B1" sqref="B1"/>
      <selection pane="bottomLeft" activeCell="A11" sqref="A11"/>
      <selection pane="bottomRight" activeCell="K89" sqref="K89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18" width="20.5703125" customWidth="1"/>
    <col min="19" max="19" width="21.7109375" customWidth="1"/>
    <col min="20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2"/>
      <c r="C1" s="472"/>
      <c r="D1" s="47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805"/>
      <c r="K2" s="805"/>
      <c r="L2" s="805"/>
      <c r="M2" s="805"/>
      <c r="N2" s="805"/>
      <c r="O2" s="805"/>
      <c r="P2" s="805"/>
      <c r="Q2" s="805"/>
      <c r="R2" s="805"/>
      <c r="S2" s="805"/>
      <c r="T2" s="805"/>
      <c r="U2" s="805"/>
      <c r="V2" s="805"/>
      <c r="W2" s="805"/>
      <c r="X2" s="805"/>
      <c r="Y2" s="805"/>
      <c r="Z2" s="805"/>
      <c r="AA2" s="805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7"/>
      <c r="U4" s="807"/>
      <c r="V4" s="807"/>
      <c r="W4" s="807"/>
      <c r="X4" s="807"/>
      <c r="Y4" s="808"/>
      <c r="Z4" s="808"/>
      <c r="AA4" s="808"/>
      <c r="AB4" s="748"/>
      <c r="AC4" s="472"/>
      <c r="AD4" s="472"/>
      <c r="AE4" s="472"/>
      <c r="AF4" s="473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4">
        <v>14</v>
      </c>
      <c r="F7" s="475">
        <v>11</v>
      </c>
      <c r="G7" s="477">
        <v>6</v>
      </c>
      <c r="H7" s="477">
        <v>12</v>
      </c>
      <c r="I7" s="800">
        <v>29</v>
      </c>
      <c r="J7" s="800">
        <v>40</v>
      </c>
      <c r="K7" s="801">
        <v>17</v>
      </c>
      <c r="L7" s="477">
        <v>17</v>
      </c>
      <c r="M7" s="477">
        <v>10</v>
      </c>
      <c r="N7" s="477">
        <v>15</v>
      </c>
      <c r="O7" s="800">
        <v>13</v>
      </c>
      <c r="P7" s="800">
        <v>17</v>
      </c>
      <c r="Q7" s="800">
        <v>13</v>
      </c>
      <c r="R7" s="479">
        <v>10</v>
      </c>
      <c r="S7" s="477">
        <v>6</v>
      </c>
      <c r="T7" s="478">
        <v>18</v>
      </c>
      <c r="U7" s="476">
        <v>15</v>
      </c>
      <c r="V7" s="476">
        <v>16</v>
      </c>
      <c r="W7" s="480">
        <v>12</v>
      </c>
      <c r="X7" s="480">
        <v>19</v>
      </c>
      <c r="Y7" s="797">
        <v>6</v>
      </c>
      <c r="Z7" s="798">
        <v>19</v>
      </c>
      <c r="AA7" s="798">
        <v>6</v>
      </c>
      <c r="AB7" s="799">
        <v>7</v>
      </c>
      <c r="AC7" s="15" t="s">
        <v>1035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87"/>
      <c r="B8" s="888"/>
      <c r="C8" s="878"/>
      <c r="D8" s="21" t="s">
        <v>3</v>
      </c>
      <c r="E8" s="889" t="s">
        <v>1099</v>
      </c>
      <c r="F8" s="890"/>
      <c r="G8" s="890"/>
      <c r="H8" s="890"/>
      <c r="I8" s="890"/>
      <c r="J8" s="890"/>
      <c r="K8" s="891"/>
      <c r="L8" s="892" t="s">
        <v>1037</v>
      </c>
      <c r="M8" s="893"/>
      <c r="N8" s="893"/>
      <c r="O8" s="893"/>
      <c r="P8" s="893"/>
      <c r="Q8" s="894"/>
      <c r="R8" s="577" t="s">
        <v>4</v>
      </c>
      <c r="S8" s="895" t="s">
        <v>5</v>
      </c>
      <c r="T8" s="896"/>
      <c r="U8" s="896"/>
      <c r="V8" s="896"/>
      <c r="W8" s="896"/>
      <c r="X8" s="896"/>
      <c r="Y8" s="896"/>
      <c r="Z8" s="896"/>
      <c r="AA8" s="896"/>
      <c r="AB8" s="896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77" t="s">
        <v>6</v>
      </c>
      <c r="B9" s="878"/>
      <c r="C9" s="876" t="s">
        <v>7</v>
      </c>
      <c r="D9" s="22" t="s">
        <v>8</v>
      </c>
      <c r="E9" s="23" t="s">
        <v>10</v>
      </c>
      <c r="F9" s="23" t="s">
        <v>11</v>
      </c>
      <c r="G9" s="618" t="s">
        <v>12</v>
      </c>
      <c r="H9" s="618" t="s">
        <v>13</v>
      </c>
      <c r="I9" s="23" t="s">
        <v>1069</v>
      </c>
      <c r="J9" s="23" t="s">
        <v>1100</v>
      </c>
      <c r="K9" s="23" t="s">
        <v>1101</v>
      </c>
      <c r="L9" s="24" t="s">
        <v>15</v>
      </c>
      <c r="M9" s="24" t="s">
        <v>14</v>
      </c>
      <c r="N9" s="24" t="s">
        <v>15</v>
      </c>
      <c r="O9" s="741" t="s">
        <v>1126</v>
      </c>
      <c r="P9" s="741" t="s">
        <v>1127</v>
      </c>
      <c r="Q9" s="741" t="s">
        <v>1128</v>
      </c>
      <c r="R9" s="25" t="s">
        <v>17</v>
      </c>
      <c r="S9" s="26" t="s">
        <v>16</v>
      </c>
      <c r="T9" s="26" t="s">
        <v>19</v>
      </c>
      <c r="U9" s="26" t="s">
        <v>21</v>
      </c>
      <c r="V9" s="26" t="s">
        <v>20</v>
      </c>
      <c r="W9" s="27" t="s">
        <v>22</v>
      </c>
      <c r="X9" s="27" t="s">
        <v>18</v>
      </c>
      <c r="Y9" s="26" t="s">
        <v>1088</v>
      </c>
      <c r="Z9" s="26" t="s">
        <v>1049</v>
      </c>
      <c r="AA9" s="26" t="s">
        <v>1088</v>
      </c>
      <c r="AB9" s="218" t="s">
        <v>9</v>
      </c>
      <c r="AC9" s="886" t="s">
        <v>23</v>
      </c>
      <c r="AD9" s="876" t="s">
        <v>7</v>
      </c>
      <c r="AE9" s="877" t="s">
        <v>6</v>
      </c>
      <c r="AF9" s="878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79" t="s">
        <v>24</v>
      </c>
      <c r="B10" s="852"/>
      <c r="C10" s="856"/>
      <c r="D10" s="31" t="s">
        <v>25</v>
      </c>
      <c r="E10" s="23" t="s">
        <v>26</v>
      </c>
      <c r="F10" s="23" t="s">
        <v>27</v>
      </c>
      <c r="G10" s="618" t="s">
        <v>28</v>
      </c>
      <c r="H10" s="618" t="s">
        <v>29</v>
      </c>
      <c r="I10" s="619" t="s">
        <v>1102</v>
      </c>
      <c r="J10" s="619" t="s">
        <v>1103</v>
      </c>
      <c r="K10" s="619" t="s">
        <v>1104</v>
      </c>
      <c r="L10" s="32" t="s">
        <v>30</v>
      </c>
      <c r="M10" s="32" t="s">
        <v>31</v>
      </c>
      <c r="N10" s="32" t="s">
        <v>33</v>
      </c>
      <c r="O10" s="743" t="s">
        <v>1129</v>
      </c>
      <c r="P10" s="743" t="s">
        <v>1130</v>
      </c>
      <c r="Q10" s="743" t="s">
        <v>1131</v>
      </c>
      <c r="R10" s="33" t="s">
        <v>34</v>
      </c>
      <c r="S10" s="34" t="s">
        <v>32</v>
      </c>
      <c r="T10" s="34" t="s">
        <v>35</v>
      </c>
      <c r="U10" s="34" t="s">
        <v>36</v>
      </c>
      <c r="V10" s="34" t="s">
        <v>37</v>
      </c>
      <c r="W10" s="34" t="s">
        <v>38</v>
      </c>
      <c r="X10" s="34" t="s">
        <v>39</v>
      </c>
      <c r="Y10" s="762" t="s">
        <v>1146</v>
      </c>
      <c r="Z10" s="762" t="s">
        <v>1147</v>
      </c>
      <c r="AA10" s="762" t="s">
        <v>1148</v>
      </c>
      <c r="AB10" s="762" t="s">
        <v>1149</v>
      </c>
      <c r="AC10" s="878"/>
      <c r="AD10" s="856"/>
      <c r="AE10" s="35"/>
      <c r="AF10" s="35" t="s">
        <v>24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80" t="s">
        <v>1183</v>
      </c>
      <c r="B11" s="38" t="s">
        <v>40</v>
      </c>
      <c r="C11" s="39"/>
      <c r="D11" s="40"/>
      <c r="E11" s="508"/>
      <c r="F11" s="508"/>
      <c r="G11" s="541"/>
      <c r="H11" s="502" t="s">
        <v>1071</v>
      </c>
      <c r="I11" s="502" t="s">
        <v>1071</v>
      </c>
      <c r="J11" s="530"/>
      <c r="K11" s="502"/>
      <c r="L11" s="529"/>
      <c r="M11" s="502"/>
      <c r="N11" s="508"/>
      <c r="O11" s="508"/>
      <c r="P11" s="508" t="s">
        <v>1038</v>
      </c>
      <c r="Q11" s="508" t="s">
        <v>1038</v>
      </c>
      <c r="R11" s="502"/>
      <c r="S11" s="451" t="s">
        <v>1059</v>
      </c>
      <c r="T11" s="452"/>
      <c r="U11" s="508"/>
      <c r="V11" s="502"/>
      <c r="W11" s="531" t="s">
        <v>1050</v>
      </c>
      <c r="X11" s="502"/>
      <c r="Y11" s="508"/>
      <c r="Z11" s="502" t="s">
        <v>1202</v>
      </c>
      <c r="AA11" s="452" t="s">
        <v>1071</v>
      </c>
      <c r="AB11" s="502"/>
      <c r="AC11" s="41"/>
      <c r="AD11" s="42"/>
      <c r="AE11" s="41"/>
      <c r="AF11" s="880" t="s">
        <v>41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70"/>
      <c r="B12" s="882" t="s">
        <v>42</v>
      </c>
      <c r="C12" s="46">
        <v>1</v>
      </c>
      <c r="D12" s="47" t="s">
        <v>43</v>
      </c>
      <c r="E12" s="598"/>
      <c r="F12" s="503"/>
      <c r="G12" s="598"/>
      <c r="H12" s="503" t="s">
        <v>44</v>
      </c>
      <c r="I12" s="503" t="s">
        <v>1105</v>
      </c>
      <c r="J12" s="598"/>
      <c r="K12" s="503"/>
      <c r="L12" s="533"/>
      <c r="M12" s="503"/>
      <c r="N12" s="503"/>
      <c r="O12" s="512"/>
      <c r="P12" s="503" t="s">
        <v>1105</v>
      </c>
      <c r="Q12" s="503" t="s">
        <v>1105</v>
      </c>
      <c r="R12" s="503"/>
      <c r="S12" s="488" t="s">
        <v>1081</v>
      </c>
      <c r="T12" s="537"/>
      <c r="U12" s="534"/>
      <c r="V12" s="503"/>
      <c r="W12" s="535" t="s">
        <v>1095</v>
      </c>
      <c r="X12" s="534" t="s">
        <v>1189</v>
      </c>
      <c r="Y12" s="512"/>
      <c r="Z12" s="512" t="s">
        <v>1200</v>
      </c>
      <c r="AA12" s="488" t="s">
        <v>1157</v>
      </c>
      <c r="AB12" s="503"/>
      <c r="AC12" s="47" t="s">
        <v>43</v>
      </c>
      <c r="AD12" s="52">
        <v>1</v>
      </c>
      <c r="AE12" s="854"/>
      <c r="AF12" s="855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70"/>
      <c r="B13" s="855"/>
      <c r="C13" s="55">
        <v>2</v>
      </c>
      <c r="D13" s="56" t="s">
        <v>45</v>
      </c>
      <c r="E13" s="598"/>
      <c r="F13" s="513"/>
      <c r="G13" s="536"/>
      <c r="H13" s="513" t="s">
        <v>46</v>
      </c>
      <c r="I13" s="513"/>
      <c r="J13" s="536"/>
      <c r="K13" s="513"/>
      <c r="L13" s="537"/>
      <c r="M13" s="513"/>
      <c r="N13" s="513"/>
      <c r="O13" s="567"/>
      <c r="P13" s="567" t="s">
        <v>1112</v>
      </c>
      <c r="Q13" s="567" t="s">
        <v>1112</v>
      </c>
      <c r="R13" s="513"/>
      <c r="S13" s="489" t="s">
        <v>1082</v>
      </c>
      <c r="T13" s="533"/>
      <c r="U13" s="536"/>
      <c r="V13" s="513"/>
      <c r="W13" s="537" t="s">
        <v>558</v>
      </c>
      <c r="X13" s="536" t="s">
        <v>1190</v>
      </c>
      <c r="Y13" s="567"/>
      <c r="Z13" s="536" t="s">
        <v>1201</v>
      </c>
      <c r="AA13" s="621" t="s">
        <v>76</v>
      </c>
      <c r="AB13" s="513"/>
      <c r="AC13" s="56" t="s">
        <v>45</v>
      </c>
      <c r="AD13" s="59">
        <v>2</v>
      </c>
      <c r="AE13" s="855"/>
      <c r="AF13" s="855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70"/>
      <c r="B14" s="855"/>
      <c r="C14" s="60">
        <v>3</v>
      </c>
      <c r="D14" s="47" t="s">
        <v>47</v>
      </c>
      <c r="E14" s="505"/>
      <c r="F14" s="505"/>
      <c r="G14" s="505"/>
      <c r="H14" s="505"/>
      <c r="I14" s="505"/>
      <c r="J14" s="481"/>
      <c r="K14" s="505"/>
      <c r="L14" s="494"/>
      <c r="M14" s="505"/>
      <c r="N14" s="505"/>
      <c r="O14" s="505"/>
      <c r="P14" s="505"/>
      <c r="Q14" s="505"/>
      <c r="R14" s="505"/>
      <c r="S14" s="497"/>
      <c r="T14" s="494"/>
      <c r="U14" s="505"/>
      <c r="V14" s="505"/>
      <c r="W14" s="494"/>
      <c r="X14" s="505"/>
      <c r="Y14" s="505"/>
      <c r="Z14" s="505"/>
      <c r="AA14" s="620"/>
      <c r="AB14" s="505"/>
      <c r="AC14" s="47" t="s">
        <v>47</v>
      </c>
      <c r="AD14" s="52">
        <v>3</v>
      </c>
      <c r="AE14" s="855"/>
      <c r="AF14" s="855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70"/>
      <c r="B15" s="855"/>
      <c r="C15" s="62">
        <v>4</v>
      </c>
      <c r="D15" s="63" t="s">
        <v>48</v>
      </c>
      <c r="E15" s="514"/>
      <c r="F15" s="514"/>
      <c r="G15" s="601"/>
      <c r="H15" s="514" t="s">
        <v>1040</v>
      </c>
      <c r="I15" s="514" t="s">
        <v>51</v>
      </c>
      <c r="J15" s="514"/>
      <c r="K15" s="514"/>
      <c r="L15" s="490"/>
      <c r="M15" s="514"/>
      <c r="N15" s="514"/>
      <c r="O15" s="514"/>
      <c r="P15" s="514" t="s">
        <v>49</v>
      </c>
      <c r="Q15" s="514" t="s">
        <v>49</v>
      </c>
      <c r="R15" s="514"/>
      <c r="S15" s="495" t="s">
        <v>1042</v>
      </c>
      <c r="T15" s="490"/>
      <c r="U15" s="514"/>
      <c r="V15" s="514"/>
      <c r="W15" s="490" t="s">
        <v>1043</v>
      </c>
      <c r="X15" s="514" t="s">
        <v>1045</v>
      </c>
      <c r="Y15" s="514"/>
      <c r="Z15" s="514" t="s">
        <v>1053</v>
      </c>
      <c r="AA15" s="514" t="s">
        <v>66</v>
      </c>
      <c r="AB15" s="514"/>
      <c r="AC15" s="63" t="s">
        <v>48</v>
      </c>
      <c r="AD15" s="59">
        <v>4</v>
      </c>
      <c r="AE15" s="855"/>
      <c r="AF15" s="855"/>
      <c r="AG15" s="53"/>
      <c r="AH15" s="53"/>
      <c r="AI15" s="54">
        <f>COUNTA(E15:S15)</f>
        <v>5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70"/>
      <c r="B16" s="855"/>
      <c r="C16" s="62">
        <v>5</v>
      </c>
      <c r="D16" s="65" t="s">
        <v>52</v>
      </c>
      <c r="E16" s="512"/>
      <c r="F16" s="578"/>
      <c r="G16" s="512"/>
      <c r="H16" s="578" t="s">
        <v>12</v>
      </c>
      <c r="I16" s="578" t="s">
        <v>1057</v>
      </c>
      <c r="J16" s="598"/>
      <c r="K16" s="578"/>
      <c r="L16" s="488"/>
      <c r="M16" s="512"/>
      <c r="N16" s="578"/>
      <c r="O16" s="512"/>
      <c r="P16" s="578" t="s">
        <v>1068</v>
      </c>
      <c r="Q16" s="578" t="s">
        <v>1068</v>
      </c>
      <c r="R16" s="578"/>
      <c r="S16" s="609" t="s">
        <v>1041</v>
      </c>
      <c r="T16" s="488"/>
      <c r="U16" s="512"/>
      <c r="V16" s="608"/>
      <c r="W16" s="488" t="s">
        <v>1094</v>
      </c>
      <c r="X16" s="512" t="s">
        <v>1088</v>
      </c>
      <c r="Y16" s="512"/>
      <c r="Z16" s="512" t="s">
        <v>22</v>
      </c>
      <c r="AA16" s="488" t="s">
        <v>1114</v>
      </c>
      <c r="AB16" s="578"/>
      <c r="AC16" s="65" t="s">
        <v>52</v>
      </c>
      <c r="AD16" s="52">
        <v>5</v>
      </c>
      <c r="AE16" s="855"/>
      <c r="AF16" s="855"/>
      <c r="AG16" s="53"/>
      <c r="AH16" s="53"/>
      <c r="AI16" s="54">
        <f>COUNTA(E16:S16)</f>
        <v>5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70"/>
      <c r="B17" s="856"/>
      <c r="C17" s="66"/>
      <c r="D17" s="67"/>
      <c r="E17" s="517"/>
      <c r="F17" s="517"/>
      <c r="G17" s="517"/>
      <c r="H17" s="504"/>
      <c r="I17" s="518"/>
      <c r="J17" s="510"/>
      <c r="K17" s="488"/>
      <c r="L17" s="510"/>
      <c r="M17" s="519"/>
      <c r="N17" s="470"/>
      <c r="O17" s="518"/>
      <c r="P17" s="513"/>
      <c r="Q17" s="519"/>
      <c r="R17" s="517"/>
      <c r="S17" s="520"/>
      <c r="T17" s="517"/>
      <c r="U17" s="517"/>
      <c r="V17" s="517"/>
      <c r="W17" s="470"/>
      <c r="X17" s="518"/>
      <c r="Y17" s="513"/>
      <c r="Z17" s="763"/>
      <c r="AA17" s="518"/>
      <c r="AB17" s="749"/>
      <c r="AC17" s="71" t="s">
        <v>53</v>
      </c>
      <c r="AD17" s="72">
        <v>6</v>
      </c>
      <c r="AE17" s="856"/>
      <c r="AF17" s="855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70"/>
      <c r="B18" s="850" t="s">
        <v>40</v>
      </c>
      <c r="C18" s="851"/>
      <c r="D18" s="852"/>
      <c r="E18" s="508"/>
      <c r="F18" s="508"/>
      <c r="G18" s="541"/>
      <c r="H18" s="502" t="s">
        <v>1071</v>
      </c>
      <c r="I18" s="529" t="s">
        <v>1115</v>
      </c>
      <c r="J18" s="530"/>
      <c r="K18" s="502"/>
      <c r="L18" s="529"/>
      <c r="M18" s="502"/>
      <c r="N18" s="508"/>
      <c r="O18" s="508"/>
      <c r="P18" s="508"/>
      <c r="Q18" s="508"/>
      <c r="R18" s="502"/>
      <c r="S18" s="451" t="s">
        <v>1059</v>
      </c>
      <c r="T18" s="452"/>
      <c r="U18" s="502"/>
      <c r="V18" s="508"/>
      <c r="W18" s="531" t="s">
        <v>1050</v>
      </c>
      <c r="X18" s="502"/>
      <c r="Y18" s="452"/>
      <c r="Z18" s="502" t="s">
        <v>1202</v>
      </c>
      <c r="AA18" s="452" t="s">
        <v>1071</v>
      </c>
      <c r="AB18" s="452" t="s">
        <v>1097</v>
      </c>
      <c r="AC18" s="853" t="s">
        <v>54</v>
      </c>
      <c r="AD18" s="851"/>
      <c r="AE18" s="852"/>
      <c r="AF18" s="855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70"/>
      <c r="B19" s="883" t="s">
        <v>55</v>
      </c>
      <c r="C19" s="46">
        <v>6</v>
      </c>
      <c r="D19" s="47" t="s">
        <v>56</v>
      </c>
      <c r="E19" s="598"/>
      <c r="F19" s="503"/>
      <c r="G19" s="598"/>
      <c r="H19" s="503" t="s">
        <v>44</v>
      </c>
      <c r="I19" s="533" t="s">
        <v>1107</v>
      </c>
      <c r="J19" s="503"/>
      <c r="K19" s="503"/>
      <c r="L19" s="533"/>
      <c r="M19" s="503"/>
      <c r="N19" s="503"/>
      <c r="O19" s="506"/>
      <c r="P19" s="503"/>
      <c r="Q19" s="503"/>
      <c r="R19" s="503"/>
      <c r="S19" s="488" t="s">
        <v>1081</v>
      </c>
      <c r="T19" s="537"/>
      <c r="U19" s="503"/>
      <c r="V19" s="534"/>
      <c r="W19" s="535" t="s">
        <v>1095</v>
      </c>
      <c r="X19" s="534" t="s">
        <v>1189</v>
      </c>
      <c r="Y19" s="453"/>
      <c r="Z19" s="512" t="s">
        <v>1200</v>
      </c>
      <c r="AA19" s="488" t="s">
        <v>1157</v>
      </c>
      <c r="AB19" s="488" t="s">
        <v>1152</v>
      </c>
      <c r="AC19" s="47" t="s">
        <v>56</v>
      </c>
      <c r="AD19" s="52">
        <v>6</v>
      </c>
      <c r="AE19" s="884" t="s">
        <v>55</v>
      </c>
      <c r="AF19" s="855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70"/>
      <c r="B20" s="855"/>
      <c r="C20" s="76">
        <v>7</v>
      </c>
      <c r="D20" s="56" t="s">
        <v>61</v>
      </c>
      <c r="E20" s="598"/>
      <c r="F20" s="513"/>
      <c r="G20" s="536"/>
      <c r="H20" s="513" t="s">
        <v>46</v>
      </c>
      <c r="I20" s="537" t="s">
        <v>63</v>
      </c>
      <c r="J20" s="513"/>
      <c r="K20" s="513"/>
      <c r="L20" s="537"/>
      <c r="M20" s="513"/>
      <c r="N20" s="513"/>
      <c r="O20" s="504"/>
      <c r="P20" s="513"/>
      <c r="Q20" s="513"/>
      <c r="R20" s="513"/>
      <c r="S20" s="489" t="s">
        <v>1082</v>
      </c>
      <c r="T20" s="533"/>
      <c r="U20" s="513"/>
      <c r="V20" s="536"/>
      <c r="W20" s="537" t="s">
        <v>558</v>
      </c>
      <c r="X20" s="536" t="s">
        <v>1190</v>
      </c>
      <c r="Y20" s="470"/>
      <c r="Z20" s="536" t="s">
        <v>1201</v>
      </c>
      <c r="AA20" s="621" t="s">
        <v>76</v>
      </c>
      <c r="AB20" s="470"/>
      <c r="AC20" s="56" t="s">
        <v>61</v>
      </c>
      <c r="AD20" s="59">
        <v>7</v>
      </c>
      <c r="AE20" s="855"/>
      <c r="AF20" s="855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70"/>
      <c r="B21" s="855"/>
      <c r="C21" s="46">
        <v>8</v>
      </c>
      <c r="D21" s="47" t="s">
        <v>64</v>
      </c>
      <c r="E21" s="505"/>
      <c r="F21" s="505"/>
      <c r="G21" s="505"/>
      <c r="H21" s="505"/>
      <c r="I21" s="804"/>
      <c r="J21" s="505"/>
      <c r="K21" s="505"/>
      <c r="L21" s="494"/>
      <c r="M21" s="505"/>
      <c r="N21" s="505"/>
      <c r="O21" s="504"/>
      <c r="P21" s="505"/>
      <c r="Q21" s="505"/>
      <c r="R21" s="505"/>
      <c r="S21" s="497"/>
      <c r="T21" s="494"/>
      <c r="U21" s="505"/>
      <c r="V21" s="505"/>
      <c r="W21" s="505"/>
      <c r="X21" s="505"/>
      <c r="Y21" s="494"/>
      <c r="Z21" s="505"/>
      <c r="AA21" s="620"/>
      <c r="AB21" s="620" t="s">
        <v>1180</v>
      </c>
      <c r="AC21" s="47" t="s">
        <v>64</v>
      </c>
      <c r="AD21" s="52">
        <v>8</v>
      </c>
      <c r="AE21" s="855"/>
      <c r="AF21" s="855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70"/>
      <c r="B22" s="855"/>
      <c r="C22" s="62">
        <v>9</v>
      </c>
      <c r="D22" s="65" t="s">
        <v>65</v>
      </c>
      <c r="E22" s="514"/>
      <c r="F22" s="514"/>
      <c r="G22" s="601"/>
      <c r="H22" s="514" t="s">
        <v>1040</v>
      </c>
      <c r="I22" s="490" t="s">
        <v>1110</v>
      </c>
      <c r="J22" s="514"/>
      <c r="K22" s="514"/>
      <c r="L22" s="490"/>
      <c r="M22" s="514"/>
      <c r="N22" s="514"/>
      <c r="O22" s="567"/>
      <c r="P22" s="514"/>
      <c r="Q22" s="514"/>
      <c r="R22" s="514"/>
      <c r="S22" s="495" t="s">
        <v>1042</v>
      </c>
      <c r="T22" s="490"/>
      <c r="U22" s="514"/>
      <c r="V22" s="514"/>
      <c r="W22" s="490" t="s">
        <v>1043</v>
      </c>
      <c r="X22" s="514" t="s">
        <v>1045</v>
      </c>
      <c r="Y22" s="514"/>
      <c r="Z22" s="514" t="s">
        <v>1053</v>
      </c>
      <c r="AA22" s="514" t="s">
        <v>66</v>
      </c>
      <c r="AB22" s="490" t="s">
        <v>51</v>
      </c>
      <c r="AC22" s="65" t="s">
        <v>65</v>
      </c>
      <c r="AD22" s="59">
        <v>9</v>
      </c>
      <c r="AE22" s="855"/>
      <c r="AF22" s="855"/>
      <c r="AG22" s="53"/>
      <c r="AH22" s="53"/>
      <c r="AI22" s="54">
        <f>COUNTA(E22:S22)</f>
        <v>3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70"/>
      <c r="B23" s="855"/>
      <c r="C23" s="62">
        <v>10</v>
      </c>
      <c r="D23" s="65" t="s">
        <v>67</v>
      </c>
      <c r="E23" s="512"/>
      <c r="F23" s="578"/>
      <c r="G23" s="512"/>
      <c r="H23" s="578" t="s">
        <v>12</v>
      </c>
      <c r="I23" s="533" t="s">
        <v>1101</v>
      </c>
      <c r="J23" s="578"/>
      <c r="K23" s="578"/>
      <c r="L23" s="488"/>
      <c r="M23" s="578"/>
      <c r="N23" s="578"/>
      <c r="O23" s="512"/>
      <c r="P23" s="578"/>
      <c r="Q23" s="578"/>
      <c r="R23" s="578"/>
      <c r="S23" s="609" t="s">
        <v>1041</v>
      </c>
      <c r="T23" s="488"/>
      <c r="U23" s="608"/>
      <c r="V23" s="512"/>
      <c r="W23" s="489" t="s">
        <v>1094</v>
      </c>
      <c r="X23" s="512" t="s">
        <v>1088</v>
      </c>
      <c r="Y23" s="489"/>
      <c r="Z23" s="512" t="s">
        <v>22</v>
      </c>
      <c r="AA23" s="488" t="s">
        <v>1114</v>
      </c>
      <c r="AB23" s="488" t="s">
        <v>1057</v>
      </c>
      <c r="AC23" s="65" t="s">
        <v>67</v>
      </c>
      <c r="AD23" s="52">
        <v>10</v>
      </c>
      <c r="AE23" s="855"/>
      <c r="AF23" s="855"/>
      <c r="AG23" s="53"/>
      <c r="AH23" s="53"/>
      <c r="AI23" s="54">
        <f>COUNTA(E23:S23)</f>
        <v>3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81"/>
      <c r="B24" s="856"/>
      <c r="C24" s="77"/>
      <c r="D24" s="7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P24" s="518"/>
      <c r="Q24" s="518"/>
      <c r="R24" s="518"/>
      <c r="S24" s="518"/>
      <c r="T24" s="518"/>
      <c r="U24" s="518"/>
      <c r="V24" s="518"/>
      <c r="W24" s="518"/>
      <c r="X24" s="518"/>
      <c r="Y24" s="518"/>
      <c r="Z24" s="518"/>
      <c r="AA24" s="458"/>
      <c r="AB24" s="518"/>
      <c r="AC24" s="71" t="s">
        <v>68</v>
      </c>
      <c r="AD24" s="79">
        <v>12</v>
      </c>
      <c r="AE24" s="858"/>
      <c r="AF24" s="856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869" t="s">
        <v>1184</v>
      </c>
      <c r="B25" s="853" t="s">
        <v>40</v>
      </c>
      <c r="C25" s="851"/>
      <c r="D25" s="852"/>
      <c r="E25" s="502"/>
      <c r="F25" s="502"/>
      <c r="G25" s="508"/>
      <c r="H25" s="508" t="s">
        <v>1062</v>
      </c>
      <c r="I25" s="508" t="s">
        <v>1038</v>
      </c>
      <c r="J25" s="530"/>
      <c r="K25" s="502"/>
      <c r="L25" s="502"/>
      <c r="M25" s="502"/>
      <c r="N25" s="508" t="s">
        <v>1062</v>
      </c>
      <c r="O25" s="508" t="s">
        <v>1062</v>
      </c>
      <c r="P25" s="508" t="s">
        <v>93</v>
      </c>
      <c r="Q25" s="502" t="s">
        <v>1062</v>
      </c>
      <c r="R25" s="502"/>
      <c r="S25" s="451"/>
      <c r="T25" s="502"/>
      <c r="U25" s="529"/>
      <c r="V25" s="502"/>
      <c r="W25" s="452"/>
      <c r="X25" s="502"/>
      <c r="Y25" s="452"/>
      <c r="Z25" s="529"/>
      <c r="AA25" s="529" t="s">
        <v>1050</v>
      </c>
      <c r="AB25" s="452"/>
      <c r="AC25" s="853" t="s">
        <v>54</v>
      </c>
      <c r="AD25" s="851"/>
      <c r="AE25" s="852"/>
      <c r="AF25" s="885" t="s">
        <v>69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70"/>
      <c r="B26" s="866" t="s">
        <v>42</v>
      </c>
      <c r="C26" s="80">
        <v>1</v>
      </c>
      <c r="D26" s="81" t="s">
        <v>43</v>
      </c>
      <c r="E26" s="506"/>
      <c r="F26" s="506"/>
      <c r="G26" s="506"/>
      <c r="H26" s="513" t="s">
        <v>263</v>
      </c>
      <c r="I26" s="512" t="s">
        <v>1106</v>
      </c>
      <c r="J26" s="598"/>
      <c r="K26" s="503"/>
      <c r="L26" s="506"/>
      <c r="M26" s="503"/>
      <c r="N26" s="503" t="s">
        <v>1064</v>
      </c>
      <c r="O26" s="512" t="s">
        <v>1134</v>
      </c>
      <c r="P26" s="512" t="s">
        <v>59</v>
      </c>
      <c r="Q26" s="625" t="s">
        <v>1135</v>
      </c>
      <c r="R26" s="506"/>
      <c r="S26" s="488"/>
      <c r="T26" s="512"/>
      <c r="U26" s="535"/>
      <c r="V26" s="506"/>
      <c r="W26" s="535"/>
      <c r="X26" s="534" t="s">
        <v>1189</v>
      </c>
      <c r="Y26" s="453" t="s">
        <v>1083</v>
      </c>
      <c r="Z26" s="535"/>
      <c r="AA26" s="535" t="s">
        <v>71</v>
      </c>
      <c r="AB26" s="535" t="s">
        <v>59</v>
      </c>
      <c r="AC26" s="81" t="s">
        <v>43</v>
      </c>
      <c r="AD26" s="82">
        <v>1</v>
      </c>
      <c r="AE26" s="854" t="s">
        <v>42</v>
      </c>
      <c r="AF26" s="855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70"/>
      <c r="B27" s="855"/>
      <c r="C27" s="83">
        <v>2</v>
      </c>
      <c r="D27" s="84" t="s">
        <v>45</v>
      </c>
      <c r="E27" s="504"/>
      <c r="F27" s="504"/>
      <c r="G27" s="504"/>
      <c r="H27" s="563" t="s">
        <v>273</v>
      </c>
      <c r="I27" s="802" t="s">
        <v>1108</v>
      </c>
      <c r="J27" s="536"/>
      <c r="K27" s="513"/>
      <c r="L27" s="504"/>
      <c r="M27" s="513"/>
      <c r="N27" s="513" t="s">
        <v>1063</v>
      </c>
      <c r="O27" s="613" t="s">
        <v>1136</v>
      </c>
      <c r="P27" s="613"/>
      <c r="Q27" s="626" t="s">
        <v>63</v>
      </c>
      <c r="R27" s="504"/>
      <c r="S27" s="489"/>
      <c r="T27" s="513"/>
      <c r="U27" s="533"/>
      <c r="V27" s="504"/>
      <c r="W27" s="537"/>
      <c r="X27" s="536" t="s">
        <v>1190</v>
      </c>
      <c r="Y27" s="470" t="s">
        <v>698</v>
      </c>
      <c r="Z27" s="537"/>
      <c r="AA27" s="621" t="s">
        <v>1150</v>
      </c>
      <c r="AB27" s="537"/>
      <c r="AC27" s="84" t="s">
        <v>45</v>
      </c>
      <c r="AD27" s="85">
        <v>2</v>
      </c>
      <c r="AE27" s="855"/>
      <c r="AF27" s="855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70"/>
      <c r="B28" s="855"/>
      <c r="C28" s="86">
        <v>3</v>
      </c>
      <c r="D28" s="81" t="s">
        <v>47</v>
      </c>
      <c r="E28" s="504"/>
      <c r="F28" s="504"/>
      <c r="G28" s="504"/>
      <c r="H28" s="567"/>
      <c r="I28" s="567" t="s">
        <v>1205</v>
      </c>
      <c r="J28" s="481"/>
      <c r="K28" s="505"/>
      <c r="L28" s="504"/>
      <c r="M28" s="505"/>
      <c r="N28" s="505"/>
      <c r="O28" s="567"/>
      <c r="P28" s="567"/>
      <c r="Q28" s="567"/>
      <c r="R28" s="504"/>
      <c r="S28" s="497"/>
      <c r="T28" s="513"/>
      <c r="U28" s="494"/>
      <c r="V28" s="504"/>
      <c r="W28" s="567"/>
      <c r="X28" s="505"/>
      <c r="Y28" s="494"/>
      <c r="Z28" s="481"/>
      <c r="AA28" s="567"/>
      <c r="AB28" s="567"/>
      <c r="AC28" s="81" t="s">
        <v>47</v>
      </c>
      <c r="AD28" s="82">
        <v>3</v>
      </c>
      <c r="AE28" s="855"/>
      <c r="AF28" s="855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70"/>
      <c r="B29" s="855"/>
      <c r="C29" s="87">
        <v>4</v>
      </c>
      <c r="D29" s="88" t="s">
        <v>48</v>
      </c>
      <c r="E29" s="567"/>
      <c r="F29" s="567"/>
      <c r="G29" s="567"/>
      <c r="H29" s="514" t="s">
        <v>1040</v>
      </c>
      <c r="I29" s="514" t="s">
        <v>1109</v>
      </c>
      <c r="J29" s="514"/>
      <c r="K29" s="514"/>
      <c r="L29" s="567"/>
      <c r="M29" s="514"/>
      <c r="N29" s="514" t="s">
        <v>1065</v>
      </c>
      <c r="O29" s="514" t="s">
        <v>51</v>
      </c>
      <c r="P29" s="514" t="s">
        <v>1053</v>
      </c>
      <c r="Q29" s="514" t="s">
        <v>1137</v>
      </c>
      <c r="R29" s="567"/>
      <c r="S29" s="495"/>
      <c r="T29" s="567"/>
      <c r="U29" s="490"/>
      <c r="V29" s="567"/>
      <c r="W29" s="495"/>
      <c r="X29" s="514" t="s">
        <v>66</v>
      </c>
      <c r="Y29" s="495" t="s">
        <v>1080</v>
      </c>
      <c r="Z29" s="490"/>
      <c r="AA29" s="514" t="s">
        <v>1043</v>
      </c>
      <c r="AB29" s="495" t="s">
        <v>1053</v>
      </c>
      <c r="AC29" s="88" t="s">
        <v>48</v>
      </c>
      <c r="AD29" s="85">
        <v>4</v>
      </c>
      <c r="AE29" s="855"/>
      <c r="AF29" s="855"/>
      <c r="AG29" s="53"/>
      <c r="AH29" s="53"/>
      <c r="AI29" s="54">
        <f>COUNTA(E29:S29)</f>
        <v>6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70"/>
      <c r="B30" s="855"/>
      <c r="C30" s="87">
        <v>5</v>
      </c>
      <c r="D30" s="89" t="s">
        <v>52</v>
      </c>
      <c r="E30" s="506"/>
      <c r="F30" s="506"/>
      <c r="G30" s="506"/>
      <c r="H30" s="512" t="s">
        <v>12</v>
      </c>
      <c r="I30" s="512" t="s">
        <v>1221</v>
      </c>
      <c r="J30" s="598"/>
      <c r="K30" s="578"/>
      <c r="L30" s="506"/>
      <c r="M30" s="512"/>
      <c r="N30" s="512" t="s">
        <v>1066</v>
      </c>
      <c r="O30" s="512" t="s">
        <v>1058</v>
      </c>
      <c r="P30" s="512" t="s">
        <v>1138</v>
      </c>
      <c r="Q30" s="578" t="s">
        <v>1139</v>
      </c>
      <c r="R30" s="506"/>
      <c r="S30" s="609"/>
      <c r="T30" s="512"/>
      <c r="U30" s="488"/>
      <c r="V30" s="506"/>
      <c r="W30" s="488"/>
      <c r="X30" s="512" t="s">
        <v>1088</v>
      </c>
      <c r="Y30" s="489" t="s">
        <v>1197</v>
      </c>
      <c r="Z30" s="533"/>
      <c r="AA30" s="537" t="s">
        <v>1151</v>
      </c>
      <c r="AB30" s="488" t="s">
        <v>1138</v>
      </c>
      <c r="AC30" s="89" t="s">
        <v>52</v>
      </c>
      <c r="AD30" s="82">
        <v>5</v>
      </c>
      <c r="AE30" s="855"/>
      <c r="AF30" s="855"/>
      <c r="AG30" s="53"/>
      <c r="AH30" s="53"/>
      <c r="AI30" s="54">
        <f>COUNTA(E30:S30)</f>
        <v>6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70"/>
      <c r="B31" s="855"/>
      <c r="C31" s="90"/>
      <c r="D31" s="91"/>
      <c r="E31" s="506"/>
      <c r="F31" s="506"/>
      <c r="G31" s="506"/>
      <c r="H31" s="507"/>
      <c r="I31" s="488"/>
      <c r="J31" s="488"/>
      <c r="K31" s="488"/>
      <c r="L31" s="506"/>
      <c r="M31" s="519"/>
      <c r="N31" s="470"/>
      <c r="O31" s="463"/>
      <c r="P31" s="489"/>
      <c r="Q31" s="463"/>
      <c r="R31" s="506"/>
      <c r="S31" s="521"/>
      <c r="T31" s="512"/>
      <c r="U31" s="506"/>
      <c r="V31" s="506"/>
      <c r="W31" s="507"/>
      <c r="X31" s="522"/>
      <c r="Y31" s="464"/>
      <c r="Z31" s="463"/>
      <c r="AA31" s="463"/>
      <c r="AB31" s="522"/>
      <c r="AC31" s="91" t="s">
        <v>53</v>
      </c>
      <c r="AD31" s="92">
        <v>6</v>
      </c>
      <c r="AE31" s="856"/>
      <c r="AF31" s="855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70"/>
      <c r="B32" s="853" t="s">
        <v>40</v>
      </c>
      <c r="C32" s="851"/>
      <c r="D32" s="852"/>
      <c r="E32" s="508"/>
      <c r="F32" s="508"/>
      <c r="G32" s="508"/>
      <c r="H32" s="508" t="s">
        <v>1062</v>
      </c>
      <c r="I32" s="529" t="s">
        <v>1115</v>
      </c>
      <c r="J32" s="508" t="s">
        <v>1038</v>
      </c>
      <c r="K32" s="502"/>
      <c r="L32" s="508"/>
      <c r="M32" s="502"/>
      <c r="N32" s="508" t="s">
        <v>1062</v>
      </c>
      <c r="O32" s="529" t="s">
        <v>1038</v>
      </c>
      <c r="P32" s="508" t="s">
        <v>93</v>
      </c>
      <c r="Q32" s="502" t="s">
        <v>1062</v>
      </c>
      <c r="R32" s="508"/>
      <c r="S32" s="451" t="s">
        <v>1059</v>
      </c>
      <c r="T32" s="502"/>
      <c r="U32" s="502"/>
      <c r="V32" s="502"/>
      <c r="W32" s="531" t="s">
        <v>1050</v>
      </c>
      <c r="X32" s="502"/>
      <c r="Y32" s="452"/>
      <c r="Z32" s="529" t="s">
        <v>1044</v>
      </c>
      <c r="AA32" s="452"/>
      <c r="AB32" s="502"/>
      <c r="AC32" s="853" t="s">
        <v>54</v>
      </c>
      <c r="AD32" s="851"/>
      <c r="AE32" s="852"/>
      <c r="AF32" s="855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70"/>
      <c r="B33" s="863" t="s">
        <v>55</v>
      </c>
      <c r="C33" s="80">
        <v>6</v>
      </c>
      <c r="D33" s="81" t="s">
        <v>56</v>
      </c>
      <c r="E33" s="506"/>
      <c r="F33" s="506"/>
      <c r="G33" s="506"/>
      <c r="H33" s="513" t="s">
        <v>263</v>
      </c>
      <c r="I33" s="533" t="s">
        <v>1107</v>
      </c>
      <c r="J33" s="512" t="s">
        <v>1106</v>
      </c>
      <c r="K33" s="503"/>
      <c r="L33" s="506"/>
      <c r="M33" s="503"/>
      <c r="N33" s="503" t="s">
        <v>1064</v>
      </c>
      <c r="O33" s="537" t="s">
        <v>1143</v>
      </c>
      <c r="P33" s="512" t="s">
        <v>59</v>
      </c>
      <c r="Q33" s="625" t="s">
        <v>1135</v>
      </c>
      <c r="R33" s="506"/>
      <c r="S33" s="488" t="s">
        <v>1081</v>
      </c>
      <c r="T33" s="512"/>
      <c r="U33" s="506"/>
      <c r="V33" s="506"/>
      <c r="W33" s="535" t="s">
        <v>1095</v>
      </c>
      <c r="X33" s="534" t="s">
        <v>1191</v>
      </c>
      <c r="Y33" s="453" t="s">
        <v>1083</v>
      </c>
      <c r="Z33" s="535" t="s">
        <v>1162</v>
      </c>
      <c r="AA33" s="488"/>
      <c r="AB33" s="534" t="s">
        <v>1191</v>
      </c>
      <c r="AC33" s="93" t="s">
        <v>56</v>
      </c>
      <c r="AD33" s="82">
        <v>6</v>
      </c>
      <c r="AE33" s="857" t="s">
        <v>55</v>
      </c>
      <c r="AF33" s="855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70"/>
      <c r="B34" s="855"/>
      <c r="C34" s="95">
        <v>7</v>
      </c>
      <c r="D34" s="84" t="s">
        <v>61</v>
      </c>
      <c r="E34" s="504"/>
      <c r="F34" s="504"/>
      <c r="G34" s="504"/>
      <c r="H34" s="563" t="s">
        <v>273</v>
      </c>
      <c r="I34" s="537" t="s">
        <v>63</v>
      </c>
      <c r="J34" s="613" t="s">
        <v>1108</v>
      </c>
      <c r="K34" s="513"/>
      <c r="L34" s="504"/>
      <c r="M34" s="513"/>
      <c r="N34" s="513" t="s">
        <v>1063</v>
      </c>
      <c r="O34" s="621" t="s">
        <v>1144</v>
      </c>
      <c r="P34" s="613"/>
      <c r="Q34" s="626" t="s">
        <v>63</v>
      </c>
      <c r="R34" s="504"/>
      <c r="S34" s="489" t="s">
        <v>1082</v>
      </c>
      <c r="T34" s="513"/>
      <c r="U34" s="504"/>
      <c r="V34" s="504"/>
      <c r="W34" s="537" t="s">
        <v>558</v>
      </c>
      <c r="X34" s="536" t="s">
        <v>698</v>
      </c>
      <c r="Y34" s="470" t="s">
        <v>698</v>
      </c>
      <c r="Z34" s="537" t="s">
        <v>1164</v>
      </c>
      <c r="AA34" s="621"/>
      <c r="AB34" s="536" t="s">
        <v>698</v>
      </c>
      <c r="AC34" s="96" t="s">
        <v>61</v>
      </c>
      <c r="AD34" s="85">
        <v>7</v>
      </c>
      <c r="AE34" s="855"/>
      <c r="AF34" s="855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70"/>
      <c r="B35" s="855"/>
      <c r="C35" s="80">
        <v>8</v>
      </c>
      <c r="D35" s="81" t="s">
        <v>64</v>
      </c>
      <c r="E35" s="504"/>
      <c r="F35" s="504"/>
      <c r="G35" s="504"/>
      <c r="H35" s="567"/>
      <c r="I35" s="804"/>
      <c r="J35" s="567"/>
      <c r="K35" s="505"/>
      <c r="L35" s="504"/>
      <c r="M35" s="505"/>
      <c r="N35" s="505"/>
      <c r="O35" s="497"/>
      <c r="P35" s="567"/>
      <c r="Q35" s="567"/>
      <c r="R35" s="504"/>
      <c r="S35" s="497"/>
      <c r="T35" s="513"/>
      <c r="U35" s="504"/>
      <c r="V35" s="504"/>
      <c r="W35" s="505"/>
      <c r="X35" s="505"/>
      <c r="Y35" s="494"/>
      <c r="Z35" s="481"/>
      <c r="AA35" s="620"/>
      <c r="AB35" s="505"/>
      <c r="AC35" s="93" t="s">
        <v>64</v>
      </c>
      <c r="AD35" s="82">
        <v>8</v>
      </c>
      <c r="AE35" s="855"/>
      <c r="AF35" s="855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70"/>
      <c r="B36" s="855"/>
      <c r="C36" s="87">
        <v>9</v>
      </c>
      <c r="D36" s="89" t="s">
        <v>65</v>
      </c>
      <c r="E36" s="567"/>
      <c r="F36" s="567"/>
      <c r="G36" s="567"/>
      <c r="H36" s="514" t="s">
        <v>1040</v>
      </c>
      <c r="I36" s="490" t="s">
        <v>1110</v>
      </c>
      <c r="J36" s="514" t="s">
        <v>1039</v>
      </c>
      <c r="K36" s="514"/>
      <c r="L36" s="567"/>
      <c r="M36" s="514"/>
      <c r="N36" s="514" t="s">
        <v>1065</v>
      </c>
      <c r="O36" s="495" t="s">
        <v>1072</v>
      </c>
      <c r="P36" s="514" t="s">
        <v>1053</v>
      </c>
      <c r="Q36" s="514" t="s">
        <v>1137</v>
      </c>
      <c r="R36" s="567"/>
      <c r="S36" s="495" t="s">
        <v>1179</v>
      </c>
      <c r="T36" s="567"/>
      <c r="U36" s="567"/>
      <c r="V36" s="567"/>
      <c r="W36" s="490" t="s">
        <v>1043</v>
      </c>
      <c r="X36" s="514" t="s">
        <v>66</v>
      </c>
      <c r="Y36" s="495" t="s">
        <v>1080</v>
      </c>
      <c r="Z36" s="490" t="s">
        <v>51</v>
      </c>
      <c r="AA36" s="514"/>
      <c r="AB36" s="514" t="s">
        <v>66</v>
      </c>
      <c r="AC36" s="97" t="s">
        <v>65</v>
      </c>
      <c r="AD36" s="85">
        <v>9</v>
      </c>
      <c r="AE36" s="855"/>
      <c r="AF36" s="855"/>
      <c r="AG36" s="53"/>
      <c r="AH36" s="53"/>
      <c r="AI36" s="54">
        <f>COUNTA(E36:S36)</f>
        <v>8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70"/>
      <c r="B37" s="855"/>
      <c r="C37" s="87">
        <v>5</v>
      </c>
      <c r="D37" s="89" t="s">
        <v>52</v>
      </c>
      <c r="E37" s="504"/>
      <c r="F37" s="504"/>
      <c r="G37" s="506"/>
      <c r="H37" s="512" t="s">
        <v>12</v>
      </c>
      <c r="I37" s="533" t="s">
        <v>1101</v>
      </c>
      <c r="J37" s="512" t="s">
        <v>1111</v>
      </c>
      <c r="K37" s="578"/>
      <c r="L37" s="504"/>
      <c r="M37" s="512"/>
      <c r="N37" s="512" t="s">
        <v>1066</v>
      </c>
      <c r="O37" s="537" t="s">
        <v>1145</v>
      </c>
      <c r="P37" s="512" t="s">
        <v>1138</v>
      </c>
      <c r="Q37" s="578" t="s">
        <v>1139</v>
      </c>
      <c r="R37" s="504"/>
      <c r="S37" s="609" t="s">
        <v>1041</v>
      </c>
      <c r="T37" s="513"/>
      <c r="U37" s="504"/>
      <c r="V37" s="504"/>
      <c r="W37" s="489" t="s">
        <v>1094</v>
      </c>
      <c r="X37" s="512" t="s">
        <v>1088</v>
      </c>
      <c r="Y37" s="489" t="s">
        <v>1197</v>
      </c>
      <c r="Z37" s="533" t="s">
        <v>1049</v>
      </c>
      <c r="AA37" s="488"/>
      <c r="AB37" s="512" t="s">
        <v>1088</v>
      </c>
      <c r="AC37" s="89" t="s">
        <v>52</v>
      </c>
      <c r="AD37" s="82">
        <v>5</v>
      </c>
      <c r="AE37" s="855"/>
      <c r="AF37" s="855"/>
      <c r="AG37" s="53"/>
      <c r="AH37" s="53"/>
      <c r="AI37" s="54">
        <f>COUNTA(E37:S37)</f>
        <v>8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70"/>
      <c r="B38" s="858"/>
      <c r="C38" s="90"/>
      <c r="D38" s="91"/>
      <c r="E38" s="465"/>
      <c r="F38" s="461"/>
      <c r="G38" s="465"/>
      <c r="H38" s="458"/>
      <c r="I38" s="458"/>
      <c r="J38" s="458"/>
      <c r="K38" s="461"/>
      <c r="L38" s="465"/>
      <c r="M38" s="458"/>
      <c r="N38" s="458"/>
      <c r="O38" s="458"/>
      <c r="P38" s="458"/>
      <c r="Q38" s="458"/>
      <c r="R38" s="465"/>
      <c r="S38" s="458"/>
      <c r="T38" s="465"/>
      <c r="U38" s="465"/>
      <c r="V38" s="465"/>
      <c r="W38" s="458"/>
      <c r="X38" s="458"/>
      <c r="Y38" s="458"/>
      <c r="Z38" s="458"/>
      <c r="AA38" s="458"/>
      <c r="AB38" s="751"/>
      <c r="AC38" s="91" t="s">
        <v>68</v>
      </c>
      <c r="AD38" s="92">
        <v>12</v>
      </c>
      <c r="AE38" s="858"/>
      <c r="AF38" s="858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871" t="s">
        <v>1185</v>
      </c>
      <c r="B39" s="853" t="s">
        <v>40</v>
      </c>
      <c r="C39" s="851"/>
      <c r="D39" s="852"/>
      <c r="E39" s="508"/>
      <c r="F39" s="508"/>
      <c r="G39" s="452"/>
      <c r="H39" s="508" t="s">
        <v>1060</v>
      </c>
      <c r="I39" s="502" t="s">
        <v>1175</v>
      </c>
      <c r="J39" s="452"/>
      <c r="K39" s="452"/>
      <c r="L39" s="529"/>
      <c r="M39" s="508"/>
      <c r="N39" s="508" t="s">
        <v>1071</v>
      </c>
      <c r="O39" s="744"/>
      <c r="P39" s="452"/>
      <c r="Q39" s="452"/>
      <c r="R39" s="508"/>
      <c r="S39" s="451" t="s">
        <v>1050</v>
      </c>
      <c r="T39" s="452"/>
      <c r="U39" s="529"/>
      <c r="V39" s="529"/>
      <c r="W39" s="530"/>
      <c r="X39" s="502"/>
      <c r="Y39" s="452" t="s">
        <v>1071</v>
      </c>
      <c r="Z39" s="825"/>
      <c r="AA39" s="452"/>
      <c r="AB39" s="764" t="s">
        <v>1171</v>
      </c>
      <c r="AC39" s="853" t="s">
        <v>54</v>
      </c>
      <c r="AD39" s="851"/>
      <c r="AE39" s="852"/>
      <c r="AF39" s="905" t="s">
        <v>78</v>
      </c>
      <c r="AG39" s="73"/>
      <c r="AH39" s="73"/>
      <c r="AI39" s="44"/>
      <c r="AJ39" s="74"/>
      <c r="AK39" s="74"/>
      <c r="AL39" s="74"/>
      <c r="AM39" s="74"/>
      <c r="AN39" s="74"/>
    </row>
    <row r="40" spans="1:42" ht="24.75" customHeight="1" thickTop="1" x14ac:dyDescent="0.2">
      <c r="A40" s="870"/>
      <c r="B40" s="864" t="s">
        <v>42</v>
      </c>
      <c r="C40" s="98">
        <v>1</v>
      </c>
      <c r="D40" s="99" t="s">
        <v>43</v>
      </c>
      <c r="E40" s="513"/>
      <c r="F40" s="513"/>
      <c r="G40" s="455"/>
      <c r="H40" s="513" t="s">
        <v>1061</v>
      </c>
      <c r="I40" s="535" t="s">
        <v>1176</v>
      </c>
      <c r="J40" s="488"/>
      <c r="K40" s="488"/>
      <c r="L40" s="533"/>
      <c r="M40" s="513"/>
      <c r="N40" s="533" t="s">
        <v>696</v>
      </c>
      <c r="O40" s="488"/>
      <c r="P40" s="488"/>
      <c r="Q40" s="488"/>
      <c r="R40" s="513"/>
      <c r="S40" s="488" t="s">
        <v>696</v>
      </c>
      <c r="T40" s="533"/>
      <c r="U40" s="535"/>
      <c r="V40" s="535"/>
      <c r="W40" s="534"/>
      <c r="X40" s="534" t="s">
        <v>1189</v>
      </c>
      <c r="Y40" s="453" t="s">
        <v>1157</v>
      </c>
      <c r="Z40" s="533" t="s">
        <v>1155</v>
      </c>
      <c r="AA40" s="488"/>
      <c r="AB40" s="765" t="s">
        <v>57</v>
      </c>
      <c r="AC40" s="99" t="s">
        <v>43</v>
      </c>
      <c r="AD40" s="100">
        <v>1</v>
      </c>
      <c r="AE40" s="854" t="s">
        <v>42</v>
      </c>
      <c r="AF40" s="855"/>
      <c r="AG40" s="53"/>
      <c r="AH40" s="53"/>
      <c r="AI40" s="54"/>
      <c r="AJ40" s="53"/>
      <c r="AK40" s="53"/>
      <c r="AL40" s="53"/>
      <c r="AM40" s="53"/>
      <c r="AN40" s="53"/>
    </row>
    <row r="41" spans="1:42" ht="24" customHeight="1" thickBot="1" x14ac:dyDescent="0.25">
      <c r="A41" s="870"/>
      <c r="B41" s="855"/>
      <c r="C41" s="101">
        <v>2</v>
      </c>
      <c r="D41" s="102" t="s">
        <v>45</v>
      </c>
      <c r="E41" s="512"/>
      <c r="F41" s="512"/>
      <c r="G41" s="455"/>
      <c r="H41" s="563"/>
      <c r="I41" s="537"/>
      <c r="J41" s="470"/>
      <c r="K41" s="620"/>
      <c r="L41" s="537"/>
      <c r="M41" s="512"/>
      <c r="N41" s="537" t="s">
        <v>1077</v>
      </c>
      <c r="O41" s="620"/>
      <c r="P41" s="620"/>
      <c r="Q41" s="620"/>
      <c r="R41" s="512"/>
      <c r="S41" s="489" t="s">
        <v>1086</v>
      </c>
      <c r="T41" s="533"/>
      <c r="U41" s="533"/>
      <c r="V41" s="532"/>
      <c r="W41" s="536"/>
      <c r="X41" s="536" t="s">
        <v>1190</v>
      </c>
      <c r="Y41" s="470" t="s">
        <v>76</v>
      </c>
      <c r="Z41" s="621" t="s">
        <v>1156</v>
      </c>
      <c r="AA41" s="620"/>
      <c r="AB41" s="766" t="s">
        <v>1172</v>
      </c>
      <c r="AC41" s="103" t="s">
        <v>45</v>
      </c>
      <c r="AD41" s="104">
        <v>2</v>
      </c>
      <c r="AE41" s="855"/>
      <c r="AF41" s="855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70"/>
      <c r="B42" s="855"/>
      <c r="C42" s="105">
        <v>3</v>
      </c>
      <c r="D42" s="99" t="s">
        <v>47</v>
      </c>
      <c r="E42" s="576"/>
      <c r="F42" s="505"/>
      <c r="G42" s="456"/>
      <c r="H42" s="567"/>
      <c r="I42" s="505"/>
      <c r="J42" s="497"/>
      <c r="K42" s="620"/>
      <c r="L42" s="494"/>
      <c r="M42" s="505"/>
      <c r="N42" s="494"/>
      <c r="O42" s="620"/>
      <c r="P42" s="567"/>
      <c r="Q42" s="567"/>
      <c r="R42" s="505"/>
      <c r="S42" s="497"/>
      <c r="T42" s="494"/>
      <c r="U42" s="494"/>
      <c r="V42" s="494"/>
      <c r="W42" s="497"/>
      <c r="X42" s="505"/>
      <c r="Y42" s="494"/>
      <c r="Z42" s="620"/>
      <c r="AA42" s="620"/>
      <c r="AB42" s="620" t="s">
        <v>1174</v>
      </c>
      <c r="AC42" s="106" t="s">
        <v>47</v>
      </c>
      <c r="AD42" s="100">
        <v>3</v>
      </c>
      <c r="AE42" s="855"/>
      <c r="AF42" s="855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70"/>
      <c r="B43" s="855"/>
      <c r="C43" s="107">
        <v>4</v>
      </c>
      <c r="D43" s="108" t="s">
        <v>48</v>
      </c>
      <c r="E43" s="514"/>
      <c r="F43" s="514"/>
      <c r="G43" s="457"/>
      <c r="H43" s="514" t="s">
        <v>1051</v>
      </c>
      <c r="I43" s="514" t="s">
        <v>50</v>
      </c>
      <c r="J43" s="490"/>
      <c r="K43" s="495"/>
      <c r="L43" s="490"/>
      <c r="M43" s="514"/>
      <c r="N43" s="490" t="s">
        <v>1065</v>
      </c>
      <c r="O43" s="490"/>
      <c r="P43" s="490"/>
      <c r="Q43" s="490"/>
      <c r="R43" s="514"/>
      <c r="S43" s="495" t="s">
        <v>1042</v>
      </c>
      <c r="T43" s="514"/>
      <c r="U43" s="490"/>
      <c r="V43" s="457"/>
      <c r="W43" s="490"/>
      <c r="X43" s="490" t="s">
        <v>1043</v>
      </c>
      <c r="Y43" s="514" t="s">
        <v>1080</v>
      </c>
      <c r="Z43" s="490" t="s">
        <v>1045</v>
      </c>
      <c r="AA43" s="495"/>
      <c r="AB43" s="767" t="s">
        <v>1132</v>
      </c>
      <c r="AC43" s="109" t="s">
        <v>48</v>
      </c>
      <c r="AD43" s="104">
        <v>4</v>
      </c>
      <c r="AE43" s="855"/>
      <c r="AF43" s="855"/>
      <c r="AG43" s="53"/>
      <c r="AH43" s="53"/>
      <c r="AI43" s="54">
        <f>COUNTA(E43:S43)</f>
        <v>4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70"/>
      <c r="B44" s="855"/>
      <c r="C44" s="107">
        <v>5</v>
      </c>
      <c r="D44" s="110" t="s">
        <v>52</v>
      </c>
      <c r="E44" s="513"/>
      <c r="F44" s="513"/>
      <c r="G44" s="455"/>
      <c r="H44" s="512" t="s">
        <v>1056</v>
      </c>
      <c r="I44" s="488" t="s">
        <v>1133</v>
      </c>
      <c r="J44" s="488"/>
      <c r="K44" s="488"/>
      <c r="L44" s="488"/>
      <c r="M44" s="513"/>
      <c r="N44" s="488" t="s">
        <v>1078</v>
      </c>
      <c r="O44" s="488"/>
      <c r="P44" s="488"/>
      <c r="Q44" s="488"/>
      <c r="R44" s="513"/>
      <c r="S44" s="609" t="s">
        <v>1087</v>
      </c>
      <c r="T44" s="488"/>
      <c r="U44" s="488"/>
      <c r="V44" s="455"/>
      <c r="W44" s="488"/>
      <c r="X44" s="512" t="s">
        <v>1088</v>
      </c>
      <c r="Y44" s="489" t="s">
        <v>1096</v>
      </c>
      <c r="Z44" s="488" t="s">
        <v>1203</v>
      </c>
      <c r="AA44" s="488"/>
      <c r="AB44" s="768" t="s">
        <v>1173</v>
      </c>
      <c r="AC44" s="111" t="s">
        <v>52</v>
      </c>
      <c r="AD44" s="100">
        <v>5</v>
      </c>
      <c r="AE44" s="855"/>
      <c r="AF44" s="855"/>
      <c r="AG44" s="53"/>
      <c r="AH44" s="53"/>
      <c r="AI44" s="54">
        <f>COUNTA(E44:S44)</f>
        <v>4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70"/>
      <c r="B45" s="856"/>
      <c r="C45" s="107"/>
      <c r="D45" s="110"/>
      <c r="E45" s="510"/>
      <c r="F45" s="510"/>
      <c r="G45" s="459"/>
      <c r="H45" s="507"/>
      <c r="I45" s="458"/>
      <c r="J45" s="458"/>
      <c r="K45" s="459"/>
      <c r="L45" s="510"/>
      <c r="M45" s="519"/>
      <c r="N45" s="463"/>
      <c r="O45" s="458"/>
      <c r="P45" s="489"/>
      <c r="Q45" s="489"/>
      <c r="R45" s="459"/>
      <c r="S45" s="458"/>
      <c r="T45" s="459"/>
      <c r="U45" s="459"/>
      <c r="V45" s="460"/>
      <c r="W45" s="489"/>
      <c r="X45" s="518"/>
      <c r="Y45" s="458"/>
      <c r="Z45" s="462"/>
      <c r="AA45" s="459"/>
      <c r="AB45" s="753"/>
      <c r="AC45" s="112" t="s">
        <v>53</v>
      </c>
      <c r="AD45" s="113">
        <v>6</v>
      </c>
      <c r="AE45" s="858"/>
      <c r="AF45" s="855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70"/>
      <c r="B46" s="853" t="s">
        <v>40</v>
      </c>
      <c r="C46" s="851"/>
      <c r="D46" s="852"/>
      <c r="E46" s="508"/>
      <c r="F46" s="508"/>
      <c r="G46" s="452"/>
      <c r="H46" s="452" t="s">
        <v>1054</v>
      </c>
      <c r="I46" s="502" t="s">
        <v>1175</v>
      </c>
      <c r="J46" s="530" t="s">
        <v>1060</v>
      </c>
      <c r="K46" s="451"/>
      <c r="L46" s="529"/>
      <c r="M46" s="502"/>
      <c r="N46" s="508" t="s">
        <v>1071</v>
      </c>
      <c r="O46" s="452"/>
      <c r="P46" s="452"/>
      <c r="Q46" s="531" t="s">
        <v>1140</v>
      </c>
      <c r="R46" s="508"/>
      <c r="S46" s="451"/>
      <c r="T46" s="452"/>
      <c r="U46" s="451"/>
      <c r="V46" s="502"/>
      <c r="W46" s="530"/>
      <c r="X46" s="502" t="s">
        <v>1097</v>
      </c>
      <c r="Y46" s="452" t="s">
        <v>1071</v>
      </c>
      <c r="Z46" s="825"/>
      <c r="AA46" s="529" t="s">
        <v>1050</v>
      </c>
      <c r="AB46" s="452" t="s">
        <v>1097</v>
      </c>
      <c r="AC46" s="853" t="s">
        <v>54</v>
      </c>
      <c r="AD46" s="851"/>
      <c r="AE46" s="852"/>
      <c r="AF46" s="855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70"/>
      <c r="B47" s="865" t="s">
        <v>55</v>
      </c>
      <c r="C47" s="98">
        <v>6</v>
      </c>
      <c r="D47" s="99" t="s">
        <v>56</v>
      </c>
      <c r="E47" s="513"/>
      <c r="F47" s="513"/>
      <c r="G47" s="455"/>
      <c r="H47" s="488" t="s">
        <v>71</v>
      </c>
      <c r="I47" s="535" t="s">
        <v>1176</v>
      </c>
      <c r="J47" s="598" t="s">
        <v>1107</v>
      </c>
      <c r="K47" s="488"/>
      <c r="L47" s="533"/>
      <c r="M47" s="503"/>
      <c r="N47" s="533" t="s">
        <v>696</v>
      </c>
      <c r="O47" s="453"/>
      <c r="P47" s="488"/>
      <c r="Q47" s="503" t="s">
        <v>74</v>
      </c>
      <c r="R47" s="504"/>
      <c r="S47" s="488"/>
      <c r="T47" s="533"/>
      <c r="U47" s="503"/>
      <c r="V47" s="503"/>
      <c r="W47" s="534"/>
      <c r="X47" s="534" t="s">
        <v>1073</v>
      </c>
      <c r="Y47" s="453" t="s">
        <v>1157</v>
      </c>
      <c r="Z47" s="533" t="s">
        <v>1155</v>
      </c>
      <c r="AA47" s="535" t="s">
        <v>71</v>
      </c>
      <c r="AB47" s="488" t="s">
        <v>1152</v>
      </c>
      <c r="AC47" s="106" t="s">
        <v>56</v>
      </c>
      <c r="AD47" s="100">
        <v>6</v>
      </c>
      <c r="AE47" s="906" t="s">
        <v>55</v>
      </c>
      <c r="AF47" s="855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70"/>
      <c r="B48" s="855"/>
      <c r="C48" s="115">
        <v>7</v>
      </c>
      <c r="D48" s="102" t="s">
        <v>61</v>
      </c>
      <c r="E48" s="512"/>
      <c r="F48" s="512"/>
      <c r="G48" s="455"/>
      <c r="H48" s="470" t="s">
        <v>1055</v>
      </c>
      <c r="I48" s="537"/>
      <c r="J48" s="536" t="s">
        <v>63</v>
      </c>
      <c r="K48" s="620"/>
      <c r="L48" s="537"/>
      <c r="M48" s="513"/>
      <c r="N48" s="537" t="s">
        <v>1077</v>
      </c>
      <c r="O48" s="488"/>
      <c r="P48" s="470"/>
      <c r="Q48" s="513" t="s">
        <v>89</v>
      </c>
      <c r="R48" s="504"/>
      <c r="S48" s="489"/>
      <c r="T48" s="533"/>
      <c r="U48" s="504"/>
      <c r="V48" s="504"/>
      <c r="W48" s="536"/>
      <c r="X48" s="536" t="s">
        <v>1098</v>
      </c>
      <c r="Y48" s="470" t="s">
        <v>76</v>
      </c>
      <c r="Z48" s="621" t="s">
        <v>1156</v>
      </c>
      <c r="AA48" s="621" t="s">
        <v>1150</v>
      </c>
      <c r="AB48" s="470"/>
      <c r="AC48" s="103" t="s">
        <v>61</v>
      </c>
      <c r="AD48" s="104">
        <v>7</v>
      </c>
      <c r="AE48" s="855"/>
      <c r="AF48" s="855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70"/>
      <c r="B49" s="855"/>
      <c r="C49" s="98">
        <v>8</v>
      </c>
      <c r="D49" s="99" t="s">
        <v>64</v>
      </c>
      <c r="E49" s="509"/>
      <c r="F49" s="576"/>
      <c r="G49" s="456"/>
      <c r="H49" s="567"/>
      <c r="I49" s="505" t="s">
        <v>1177</v>
      </c>
      <c r="J49" s="481"/>
      <c r="K49" s="620"/>
      <c r="L49" s="494"/>
      <c r="M49" s="505"/>
      <c r="N49" s="494"/>
      <c r="O49" s="537"/>
      <c r="P49" s="567"/>
      <c r="Q49" s="505"/>
      <c r="R49" s="505"/>
      <c r="S49" s="497"/>
      <c r="T49" s="494"/>
      <c r="U49" s="454"/>
      <c r="V49" s="811"/>
      <c r="W49" s="497"/>
      <c r="X49" s="505" t="s">
        <v>1209</v>
      </c>
      <c r="Y49" s="494"/>
      <c r="Z49" s="620"/>
      <c r="AA49" s="567"/>
      <c r="AB49" s="620" t="s">
        <v>1153</v>
      </c>
      <c r="AC49" s="106" t="s">
        <v>64</v>
      </c>
      <c r="AD49" s="100">
        <v>8</v>
      </c>
      <c r="AE49" s="855"/>
      <c r="AF49" s="855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70"/>
      <c r="B50" s="855"/>
      <c r="C50" s="107">
        <v>9</v>
      </c>
      <c r="D50" s="110" t="s">
        <v>65</v>
      </c>
      <c r="E50" s="514"/>
      <c r="F50" s="514"/>
      <c r="G50" s="457"/>
      <c r="H50" s="495" t="s">
        <v>1051</v>
      </c>
      <c r="I50" s="514" t="s">
        <v>50</v>
      </c>
      <c r="J50" s="514" t="s">
        <v>1110</v>
      </c>
      <c r="K50" s="490"/>
      <c r="L50" s="490"/>
      <c r="M50" s="514"/>
      <c r="N50" s="490" t="s">
        <v>1065</v>
      </c>
      <c r="O50" s="495"/>
      <c r="P50" s="490"/>
      <c r="Q50" s="514" t="s">
        <v>77</v>
      </c>
      <c r="R50" s="515"/>
      <c r="S50" s="495"/>
      <c r="T50" s="514"/>
      <c r="U50" s="457"/>
      <c r="V50" s="457"/>
      <c r="W50" s="490"/>
      <c r="X50" s="514" t="s">
        <v>1043</v>
      </c>
      <c r="Y50" s="514" t="s">
        <v>1080</v>
      </c>
      <c r="Z50" s="490" t="s">
        <v>1045</v>
      </c>
      <c r="AA50" s="514" t="s">
        <v>66</v>
      </c>
      <c r="AB50" s="490" t="s">
        <v>49</v>
      </c>
      <c r="AC50" s="111" t="s">
        <v>65</v>
      </c>
      <c r="AD50" s="104">
        <v>9</v>
      </c>
      <c r="AE50" s="855"/>
      <c r="AF50" s="855"/>
      <c r="AG50" s="53"/>
      <c r="AH50" s="53"/>
      <c r="AI50" s="54">
        <f>COUNTA(E50:S50)</f>
        <v>5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70"/>
      <c r="B51" s="855"/>
      <c r="C51" s="107">
        <v>10</v>
      </c>
      <c r="D51" s="110" t="s">
        <v>67</v>
      </c>
      <c r="E51" s="513"/>
      <c r="F51" s="513"/>
      <c r="G51" s="455"/>
      <c r="H51" s="488" t="s">
        <v>1056</v>
      </c>
      <c r="I51" s="488" t="s">
        <v>1133</v>
      </c>
      <c r="J51" s="598" t="s">
        <v>1113</v>
      </c>
      <c r="K51" s="488"/>
      <c r="L51" s="488"/>
      <c r="M51" s="512"/>
      <c r="N51" s="488" t="s">
        <v>1078</v>
      </c>
      <c r="O51" s="489"/>
      <c r="P51" s="488"/>
      <c r="Q51" s="578" t="s">
        <v>1067</v>
      </c>
      <c r="R51" s="506"/>
      <c r="S51" s="609"/>
      <c r="T51" s="488"/>
      <c r="U51" s="526"/>
      <c r="V51" s="526"/>
      <c r="W51" s="488"/>
      <c r="X51" s="512" t="s">
        <v>1088</v>
      </c>
      <c r="Y51" s="489" t="s">
        <v>1096</v>
      </c>
      <c r="Z51" s="488" t="s">
        <v>1203</v>
      </c>
      <c r="AA51" s="537" t="s">
        <v>1151</v>
      </c>
      <c r="AB51" s="488" t="s">
        <v>1057</v>
      </c>
      <c r="AC51" s="116" t="s">
        <v>67</v>
      </c>
      <c r="AD51" s="100">
        <v>10</v>
      </c>
      <c r="AE51" s="855"/>
      <c r="AF51" s="855"/>
      <c r="AG51" s="53"/>
      <c r="AH51" s="53"/>
      <c r="AI51" s="54">
        <f>COUNTA(E51:S51)</f>
        <v>5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70"/>
      <c r="B52" s="856"/>
      <c r="C52" s="524"/>
      <c r="D52" s="117"/>
      <c r="E52" s="525"/>
      <c r="F52" s="459"/>
      <c r="G52" s="525"/>
      <c r="H52" s="462"/>
      <c r="I52" s="458"/>
      <c r="J52" s="458"/>
      <c r="K52" s="461"/>
      <c r="L52" s="525"/>
      <c r="M52" s="462"/>
      <c r="N52" s="462"/>
      <c r="O52" s="458"/>
      <c r="P52" s="458"/>
      <c r="Q52" s="458"/>
      <c r="R52" s="525"/>
      <c r="S52" s="462"/>
      <c r="T52" s="525"/>
      <c r="U52" s="525"/>
      <c r="V52" s="525"/>
      <c r="W52" s="462"/>
      <c r="X52" s="462"/>
      <c r="Y52" s="458"/>
      <c r="Z52" s="458"/>
      <c r="AA52" s="458"/>
      <c r="AB52" s="753"/>
      <c r="AC52" s="117" t="s">
        <v>68</v>
      </c>
      <c r="AD52" s="104">
        <v>12</v>
      </c>
      <c r="AE52" s="856"/>
      <c r="AF52" s="858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872" t="s">
        <v>1186</v>
      </c>
      <c r="B53" s="853" t="s">
        <v>40</v>
      </c>
      <c r="C53" s="874"/>
      <c r="D53" s="875"/>
      <c r="E53" s="451"/>
      <c r="F53" s="452"/>
      <c r="G53" s="452"/>
      <c r="H53" s="452"/>
      <c r="I53" s="508"/>
      <c r="J53" s="508" t="s">
        <v>1038</v>
      </c>
      <c r="K53" s="502" t="s">
        <v>1059</v>
      </c>
      <c r="L53" s="451"/>
      <c r="M53" s="451"/>
      <c r="N53" s="508"/>
      <c r="O53" s="508" t="s">
        <v>1062</v>
      </c>
      <c r="P53" s="508"/>
      <c r="Q53" s="502"/>
      <c r="R53" s="451"/>
      <c r="S53" s="451"/>
      <c r="T53" s="451"/>
      <c r="U53" s="529"/>
      <c r="V53" s="451"/>
      <c r="W53" s="530"/>
      <c r="X53" s="502"/>
      <c r="Y53" s="452" t="s">
        <v>1050</v>
      </c>
      <c r="Z53" s="502" t="s">
        <v>1202</v>
      </c>
      <c r="AA53" s="452" t="s">
        <v>1071</v>
      </c>
      <c r="AB53" s="750"/>
      <c r="AC53" s="853" t="s">
        <v>54</v>
      </c>
      <c r="AD53" s="874"/>
      <c r="AE53" s="875"/>
      <c r="AF53" s="909" t="s">
        <v>82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70"/>
      <c r="B54" s="866" t="s">
        <v>42</v>
      </c>
      <c r="C54" s="118">
        <v>1</v>
      </c>
      <c r="D54" s="119" t="s">
        <v>43</v>
      </c>
      <c r="E54" s="506"/>
      <c r="F54" s="506"/>
      <c r="G54" s="506"/>
      <c r="H54" s="488"/>
      <c r="I54" s="512"/>
      <c r="J54" s="512" t="s">
        <v>1106</v>
      </c>
      <c r="K54" s="513" t="s">
        <v>83</v>
      </c>
      <c r="L54" s="506"/>
      <c r="M54" s="533"/>
      <c r="N54" s="533" t="s">
        <v>71</v>
      </c>
      <c r="O54" s="512" t="s">
        <v>1134</v>
      </c>
      <c r="P54" s="512"/>
      <c r="Q54" s="625"/>
      <c r="R54" s="506"/>
      <c r="S54" s="535"/>
      <c r="T54" s="512"/>
      <c r="U54" s="535"/>
      <c r="V54" s="506"/>
      <c r="W54" s="534" t="s">
        <v>1194</v>
      </c>
      <c r="X54" s="534"/>
      <c r="Y54" s="453" t="s">
        <v>71</v>
      </c>
      <c r="Z54" s="512" t="s">
        <v>1200</v>
      </c>
      <c r="AA54" s="488" t="s">
        <v>1157</v>
      </c>
      <c r="AB54" s="769"/>
      <c r="AC54" s="119" t="s">
        <v>43</v>
      </c>
      <c r="AD54" s="120">
        <v>1</v>
      </c>
      <c r="AE54" s="911" t="s">
        <v>42</v>
      </c>
      <c r="AF54" s="858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70"/>
      <c r="B55" s="855"/>
      <c r="C55" s="121">
        <v>2</v>
      </c>
      <c r="D55" s="122" t="s">
        <v>45</v>
      </c>
      <c r="E55" s="504"/>
      <c r="F55" s="504"/>
      <c r="G55" s="504"/>
      <c r="H55" s="470"/>
      <c r="I55" s="613"/>
      <c r="J55" s="613" t="s">
        <v>1108</v>
      </c>
      <c r="K55" s="513" t="s">
        <v>63</v>
      </c>
      <c r="L55" s="504"/>
      <c r="M55" s="537"/>
      <c r="N55" s="537" t="s">
        <v>1218</v>
      </c>
      <c r="O55" s="613" t="s">
        <v>1136</v>
      </c>
      <c r="P55" s="613"/>
      <c r="Q55" s="626"/>
      <c r="R55" s="504"/>
      <c r="S55" s="537"/>
      <c r="T55" s="513"/>
      <c r="U55" s="533"/>
      <c r="V55" s="504"/>
      <c r="W55" s="536" t="s">
        <v>1195</v>
      </c>
      <c r="X55" s="536"/>
      <c r="Y55" s="470" t="s">
        <v>1150</v>
      </c>
      <c r="Z55" s="536" t="s">
        <v>1201</v>
      </c>
      <c r="AA55" s="621" t="s">
        <v>76</v>
      </c>
      <c r="AB55" s="770"/>
      <c r="AC55" s="122" t="s">
        <v>45</v>
      </c>
      <c r="AD55" s="123">
        <v>2</v>
      </c>
      <c r="AE55" s="855"/>
      <c r="AF55" s="858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70"/>
      <c r="B56" s="855"/>
      <c r="C56" s="124">
        <v>3</v>
      </c>
      <c r="D56" s="119" t="s">
        <v>47</v>
      </c>
      <c r="E56" s="504"/>
      <c r="F56" s="504"/>
      <c r="G56" s="504"/>
      <c r="H56" s="481"/>
      <c r="I56" s="567"/>
      <c r="J56" s="567" t="s">
        <v>1204</v>
      </c>
      <c r="K56" s="620"/>
      <c r="L56" s="504"/>
      <c r="M56" s="494"/>
      <c r="N56" s="494" t="s">
        <v>1219</v>
      </c>
      <c r="O56" s="567"/>
      <c r="P56" s="567"/>
      <c r="Q56" s="567"/>
      <c r="R56" s="504"/>
      <c r="S56" s="494"/>
      <c r="T56" s="513"/>
      <c r="U56" s="494"/>
      <c r="V56" s="504"/>
      <c r="W56" s="497"/>
      <c r="X56" s="505"/>
      <c r="Y56" s="494"/>
      <c r="Z56" s="505"/>
      <c r="AA56" s="620"/>
      <c r="AB56" s="771"/>
      <c r="AC56" s="119" t="s">
        <v>47</v>
      </c>
      <c r="AD56" s="120">
        <v>3</v>
      </c>
      <c r="AE56" s="855"/>
      <c r="AF56" s="858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70"/>
      <c r="B57" s="855"/>
      <c r="C57" s="125">
        <v>4</v>
      </c>
      <c r="D57" s="126" t="s">
        <v>48</v>
      </c>
      <c r="E57" s="567"/>
      <c r="F57" s="567"/>
      <c r="G57" s="567"/>
      <c r="H57" s="495"/>
      <c r="I57" s="514"/>
      <c r="J57" s="514" t="s">
        <v>1039</v>
      </c>
      <c r="K57" s="514" t="s">
        <v>1040</v>
      </c>
      <c r="L57" s="567"/>
      <c r="M57" s="490"/>
      <c r="N57" s="490" t="s">
        <v>1075</v>
      </c>
      <c r="O57" s="514" t="s">
        <v>51</v>
      </c>
      <c r="P57" s="514"/>
      <c r="Q57" s="514"/>
      <c r="R57" s="567"/>
      <c r="S57" s="490"/>
      <c r="T57" s="514"/>
      <c r="U57" s="490"/>
      <c r="V57" s="567"/>
      <c r="W57" s="490" t="s">
        <v>1196</v>
      </c>
      <c r="X57" s="514"/>
      <c r="Y57" s="495" t="s">
        <v>66</v>
      </c>
      <c r="Z57" s="514" t="s">
        <v>1053</v>
      </c>
      <c r="AA57" s="514" t="s">
        <v>1043</v>
      </c>
      <c r="AB57" s="772"/>
      <c r="AC57" s="127" t="s">
        <v>48</v>
      </c>
      <c r="AD57" s="128">
        <v>4</v>
      </c>
      <c r="AE57" s="855"/>
      <c r="AF57" s="858"/>
      <c r="AG57" s="129"/>
      <c r="AH57" s="129"/>
      <c r="AI57" s="54">
        <f>COUNTA(E57:S57)</f>
        <v>4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70"/>
      <c r="B58" s="855"/>
      <c r="C58" s="125">
        <v>5</v>
      </c>
      <c r="D58" s="130" t="s">
        <v>52</v>
      </c>
      <c r="E58" s="506"/>
      <c r="F58" s="506"/>
      <c r="G58" s="506"/>
      <c r="H58" s="488"/>
      <c r="I58" s="512"/>
      <c r="J58" s="512" t="s">
        <v>1206</v>
      </c>
      <c r="K58" s="578" t="s">
        <v>12</v>
      </c>
      <c r="L58" s="506"/>
      <c r="M58" s="488"/>
      <c r="N58" s="488" t="s">
        <v>1220</v>
      </c>
      <c r="O58" s="512" t="s">
        <v>1058</v>
      </c>
      <c r="P58" s="512"/>
      <c r="Q58" s="578"/>
      <c r="R58" s="506"/>
      <c r="S58" s="488"/>
      <c r="T58" s="488"/>
      <c r="U58" s="488"/>
      <c r="V58" s="506"/>
      <c r="W58" s="488" t="s">
        <v>1197</v>
      </c>
      <c r="X58" s="512"/>
      <c r="Y58" s="489" t="s">
        <v>1151</v>
      </c>
      <c r="Z58" s="512" t="s">
        <v>22</v>
      </c>
      <c r="AA58" s="488" t="s">
        <v>1114</v>
      </c>
      <c r="AB58" s="773"/>
      <c r="AC58" s="130" t="s">
        <v>52</v>
      </c>
      <c r="AD58" s="120">
        <v>5</v>
      </c>
      <c r="AE58" s="855"/>
      <c r="AF58" s="858"/>
      <c r="AG58" s="53"/>
      <c r="AH58" s="53"/>
      <c r="AI58" s="54">
        <f>COUNTA(E58:S58)</f>
        <v>4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70"/>
      <c r="B59" s="856"/>
      <c r="C59" s="123"/>
      <c r="D59" s="131"/>
      <c r="E59" s="506"/>
      <c r="F59" s="506"/>
      <c r="G59" s="506"/>
      <c r="H59" s="466"/>
      <c r="I59" s="518"/>
      <c r="J59" s="510"/>
      <c r="K59" s="533"/>
      <c r="L59" s="506"/>
      <c r="M59" s="463"/>
      <c r="N59" s="463"/>
      <c r="O59" s="518"/>
      <c r="P59" s="513"/>
      <c r="Q59" s="519"/>
      <c r="R59" s="506"/>
      <c r="S59" s="500"/>
      <c r="T59" s="488"/>
      <c r="U59" s="506"/>
      <c r="V59" s="506"/>
      <c r="W59" s="470"/>
      <c r="X59" s="518"/>
      <c r="Y59" s="540"/>
      <c r="Z59" s="763"/>
      <c r="AA59" s="518"/>
      <c r="AB59" s="752"/>
      <c r="AC59" s="132" t="s">
        <v>53</v>
      </c>
      <c r="AD59" s="133">
        <v>6</v>
      </c>
      <c r="AE59" s="856"/>
      <c r="AF59" s="858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70"/>
      <c r="B60" s="853" t="s">
        <v>40</v>
      </c>
      <c r="C60" s="851"/>
      <c r="D60" s="852"/>
      <c r="E60" s="508"/>
      <c r="F60" s="508"/>
      <c r="G60" s="508"/>
      <c r="H60" s="452"/>
      <c r="I60" s="529" t="s">
        <v>1115</v>
      </c>
      <c r="J60" s="508"/>
      <c r="K60" s="502" t="s">
        <v>1059</v>
      </c>
      <c r="L60" s="508"/>
      <c r="M60" s="451"/>
      <c r="N60" s="508" t="s">
        <v>1059</v>
      </c>
      <c r="O60" s="508"/>
      <c r="P60" s="508" t="s">
        <v>1059</v>
      </c>
      <c r="Q60" s="502"/>
      <c r="R60" s="508"/>
      <c r="S60" s="508"/>
      <c r="T60" s="451"/>
      <c r="U60" s="508"/>
      <c r="V60" s="508"/>
      <c r="W60" s="530"/>
      <c r="X60" s="502"/>
      <c r="Y60" s="452"/>
      <c r="Z60" s="502" t="s">
        <v>1202</v>
      </c>
      <c r="AA60" s="452" t="s">
        <v>1071</v>
      </c>
      <c r="AB60" s="774"/>
      <c r="AC60" s="853" t="s">
        <v>54</v>
      </c>
      <c r="AD60" s="851"/>
      <c r="AE60" s="852"/>
      <c r="AF60" s="858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70"/>
      <c r="B61" s="867" t="s">
        <v>55</v>
      </c>
      <c r="C61" s="118">
        <v>6</v>
      </c>
      <c r="D61" s="119" t="s">
        <v>56</v>
      </c>
      <c r="E61" s="506"/>
      <c r="F61" s="506"/>
      <c r="G61" s="506"/>
      <c r="H61" s="503"/>
      <c r="I61" s="533" t="s">
        <v>1107</v>
      </c>
      <c r="J61" s="512"/>
      <c r="K61" s="513" t="s">
        <v>83</v>
      </c>
      <c r="L61" s="506"/>
      <c r="M61" s="533"/>
      <c r="N61" s="533" t="s">
        <v>1073</v>
      </c>
      <c r="O61" s="506"/>
      <c r="P61" s="488" t="s">
        <v>1141</v>
      </c>
      <c r="Q61" s="625"/>
      <c r="R61" s="506"/>
      <c r="S61" s="535"/>
      <c r="T61" s="512"/>
      <c r="U61" s="506"/>
      <c r="V61" s="506"/>
      <c r="W61" s="534" t="s">
        <v>1194</v>
      </c>
      <c r="X61" s="534" t="s">
        <v>1083</v>
      </c>
      <c r="Y61" s="453"/>
      <c r="Z61" s="512" t="s">
        <v>1200</v>
      </c>
      <c r="AA61" s="488" t="s">
        <v>1157</v>
      </c>
      <c r="AB61" s="775"/>
      <c r="AC61" s="119" t="s">
        <v>56</v>
      </c>
      <c r="AD61" s="120">
        <v>6</v>
      </c>
      <c r="AE61" s="859" t="s">
        <v>55</v>
      </c>
      <c r="AF61" s="858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70"/>
      <c r="B62" s="855"/>
      <c r="C62" s="134">
        <v>7</v>
      </c>
      <c r="D62" s="122" t="s">
        <v>61</v>
      </c>
      <c r="E62" s="504"/>
      <c r="F62" s="504"/>
      <c r="G62" s="504"/>
      <c r="H62" s="513"/>
      <c r="I62" s="537" t="s">
        <v>63</v>
      </c>
      <c r="J62" s="613"/>
      <c r="K62" s="513" t="s">
        <v>63</v>
      </c>
      <c r="L62" s="504"/>
      <c r="M62" s="537"/>
      <c r="N62" s="537" t="s">
        <v>1074</v>
      </c>
      <c r="O62" s="504"/>
      <c r="P62" s="470" t="s">
        <v>1142</v>
      </c>
      <c r="Q62" s="626"/>
      <c r="R62" s="504"/>
      <c r="S62" s="537"/>
      <c r="T62" s="513"/>
      <c r="U62" s="504"/>
      <c r="V62" s="504"/>
      <c r="W62" s="536" t="s">
        <v>1195</v>
      </c>
      <c r="X62" s="536" t="s">
        <v>1192</v>
      </c>
      <c r="Y62" s="470"/>
      <c r="Z62" s="536" t="s">
        <v>1201</v>
      </c>
      <c r="AA62" s="621" t="s">
        <v>76</v>
      </c>
      <c r="AB62" s="776"/>
      <c r="AC62" s="122" t="s">
        <v>61</v>
      </c>
      <c r="AD62" s="123">
        <v>7</v>
      </c>
      <c r="AE62" s="855"/>
      <c r="AF62" s="858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70"/>
      <c r="B63" s="855"/>
      <c r="C63" s="118">
        <v>8</v>
      </c>
      <c r="D63" s="119" t="s">
        <v>64</v>
      </c>
      <c r="E63" s="504"/>
      <c r="F63" s="504"/>
      <c r="G63" s="504"/>
      <c r="H63" s="505"/>
      <c r="I63" s="804"/>
      <c r="J63" s="567"/>
      <c r="K63" s="620"/>
      <c r="L63" s="504"/>
      <c r="M63" s="494"/>
      <c r="N63" s="494"/>
      <c r="O63" s="504"/>
      <c r="P63" s="567"/>
      <c r="Q63" s="567"/>
      <c r="R63" s="504"/>
      <c r="S63" s="494"/>
      <c r="T63" s="513"/>
      <c r="U63" s="504"/>
      <c r="V63" s="504"/>
      <c r="W63" s="497"/>
      <c r="X63" s="505" t="s">
        <v>1210</v>
      </c>
      <c r="Y63" s="494"/>
      <c r="Z63" s="505"/>
      <c r="AA63" s="620"/>
      <c r="AB63" s="481"/>
      <c r="AC63" s="119" t="s">
        <v>64</v>
      </c>
      <c r="AD63" s="120">
        <v>8</v>
      </c>
      <c r="AE63" s="855"/>
      <c r="AF63" s="858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70"/>
      <c r="B64" s="855"/>
      <c r="C64" s="125">
        <v>9</v>
      </c>
      <c r="D64" s="130" t="s">
        <v>65</v>
      </c>
      <c r="E64" s="567"/>
      <c r="F64" s="567"/>
      <c r="G64" s="567"/>
      <c r="H64" s="514"/>
      <c r="I64" s="490" t="s">
        <v>1110</v>
      </c>
      <c r="J64" s="514"/>
      <c r="K64" s="514" t="s">
        <v>1040</v>
      </c>
      <c r="L64" s="567"/>
      <c r="M64" s="490"/>
      <c r="N64" s="490" t="s">
        <v>1075</v>
      </c>
      <c r="O64" s="567"/>
      <c r="P64" s="490" t="s">
        <v>51</v>
      </c>
      <c r="Q64" s="514"/>
      <c r="R64" s="567"/>
      <c r="S64" s="490"/>
      <c r="T64" s="514"/>
      <c r="U64" s="567"/>
      <c r="V64" s="567"/>
      <c r="W64" s="490" t="s">
        <v>1196</v>
      </c>
      <c r="X64" s="514" t="s">
        <v>66</v>
      </c>
      <c r="Y64" s="514"/>
      <c r="Z64" s="514" t="s">
        <v>1053</v>
      </c>
      <c r="AA64" s="514" t="s">
        <v>1043</v>
      </c>
      <c r="AB64" s="767"/>
      <c r="AC64" s="130" t="s">
        <v>65</v>
      </c>
      <c r="AD64" s="123">
        <v>9</v>
      </c>
      <c r="AE64" s="855"/>
      <c r="AF64" s="858"/>
      <c r="AG64" s="53"/>
      <c r="AH64" s="53"/>
      <c r="AI64" s="54">
        <f>COUNTA(E64:S64)</f>
        <v>4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70"/>
      <c r="B65" s="855"/>
      <c r="C65" s="125">
        <v>10</v>
      </c>
      <c r="D65" s="130" t="s">
        <v>67</v>
      </c>
      <c r="E65" s="504"/>
      <c r="F65" s="504"/>
      <c r="G65" s="504"/>
      <c r="H65" s="578"/>
      <c r="I65" s="533" t="s">
        <v>1101</v>
      </c>
      <c r="J65" s="512"/>
      <c r="K65" s="578" t="s">
        <v>12</v>
      </c>
      <c r="L65" s="504"/>
      <c r="M65" s="488"/>
      <c r="N65" s="488" t="s">
        <v>1076</v>
      </c>
      <c r="O65" s="578"/>
      <c r="P65" s="488" t="s">
        <v>1067</v>
      </c>
      <c r="Q65" s="578"/>
      <c r="R65" s="504"/>
      <c r="S65" s="488"/>
      <c r="T65" s="488"/>
      <c r="U65" s="504"/>
      <c r="V65" s="504"/>
      <c r="W65" s="488" t="s">
        <v>1197</v>
      </c>
      <c r="X65" s="512" t="s">
        <v>1193</v>
      </c>
      <c r="Y65" s="489"/>
      <c r="Z65" s="512" t="s">
        <v>22</v>
      </c>
      <c r="AA65" s="488" t="s">
        <v>1114</v>
      </c>
      <c r="AB65" s="776"/>
      <c r="AC65" s="135" t="s">
        <v>67</v>
      </c>
      <c r="AD65" s="120">
        <v>10</v>
      </c>
      <c r="AE65" s="855"/>
      <c r="AF65" s="858"/>
      <c r="AG65" s="53"/>
      <c r="AH65" s="53"/>
      <c r="AI65" s="54">
        <f>COUNTA(E65:S65)</f>
        <v>4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70"/>
      <c r="B66" s="856"/>
      <c r="C66" s="123"/>
      <c r="D66" s="131"/>
      <c r="E66" s="538"/>
      <c r="F66" s="539"/>
      <c r="G66" s="538"/>
      <c r="H66" s="540"/>
      <c r="I66" s="539"/>
      <c r="J66" s="539"/>
      <c r="K66" s="539"/>
      <c r="L66" s="538"/>
      <c r="M66" s="539"/>
      <c r="N66" s="539"/>
      <c r="O66" s="539"/>
      <c r="P66" s="539"/>
      <c r="Q66" s="539"/>
      <c r="R66" s="538"/>
      <c r="S66" s="540"/>
      <c r="T66" s="538"/>
      <c r="U66" s="538"/>
      <c r="V66" s="538"/>
      <c r="W66" s="540"/>
      <c r="X66" s="540"/>
      <c r="Y66" s="539"/>
      <c r="Z66" s="540"/>
      <c r="AA66" s="540"/>
      <c r="AB66" s="754"/>
      <c r="AC66" s="131" t="s">
        <v>68</v>
      </c>
      <c r="AD66" s="123">
        <v>12</v>
      </c>
      <c r="AE66" s="856"/>
      <c r="AF66" s="858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873" t="s">
        <v>1187</v>
      </c>
      <c r="B67" s="853" t="s">
        <v>40</v>
      </c>
      <c r="C67" s="851"/>
      <c r="D67" s="852"/>
      <c r="E67" s="508"/>
      <c r="F67" s="529"/>
      <c r="G67" s="452"/>
      <c r="H67" s="452" t="s">
        <v>1062</v>
      </c>
      <c r="I67" s="529" t="s">
        <v>1115</v>
      </c>
      <c r="J67" s="529"/>
      <c r="K67" s="502" t="s">
        <v>1059</v>
      </c>
      <c r="L67" s="529"/>
      <c r="M67" s="451"/>
      <c r="N67" s="508" t="s">
        <v>1059</v>
      </c>
      <c r="O67" s="508" t="s">
        <v>1059</v>
      </c>
      <c r="P67" s="502"/>
      <c r="Q67" s="452"/>
      <c r="R67" s="531"/>
      <c r="S67" s="508" t="s">
        <v>1052</v>
      </c>
      <c r="T67" s="452"/>
      <c r="U67" s="508"/>
      <c r="V67" s="529"/>
      <c r="W67" s="530"/>
      <c r="X67" s="452" t="s">
        <v>1044</v>
      </c>
      <c r="Y67" s="452" t="s">
        <v>1071</v>
      </c>
      <c r="Z67" s="508" t="s">
        <v>1050</v>
      </c>
      <c r="AA67" s="452"/>
      <c r="AB67" s="452" t="s">
        <v>1044</v>
      </c>
      <c r="AC67" s="853" t="s">
        <v>54</v>
      </c>
      <c r="AD67" s="851"/>
      <c r="AE67" s="852"/>
      <c r="AF67" s="910" t="s">
        <v>86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70"/>
      <c r="B68" s="866" t="s">
        <v>42</v>
      </c>
      <c r="C68" s="136">
        <v>1</v>
      </c>
      <c r="D68" s="137" t="s">
        <v>43</v>
      </c>
      <c r="E68" s="503"/>
      <c r="F68" s="503"/>
      <c r="G68" s="503"/>
      <c r="H68" s="488" t="s">
        <v>83</v>
      </c>
      <c r="I68" s="533" t="s">
        <v>1107</v>
      </c>
      <c r="J68" s="503" t="s">
        <v>59</v>
      </c>
      <c r="K68" s="513" t="s">
        <v>83</v>
      </c>
      <c r="L68" s="533"/>
      <c r="M68" s="533"/>
      <c r="N68" s="533" t="s">
        <v>1073</v>
      </c>
      <c r="O68" s="488" t="s">
        <v>1141</v>
      </c>
      <c r="P68" s="503"/>
      <c r="Q68" s="488"/>
      <c r="R68" s="503"/>
      <c r="S68" s="535" t="s">
        <v>1083</v>
      </c>
      <c r="T68" s="537"/>
      <c r="U68" s="534"/>
      <c r="V68" s="535"/>
      <c r="W68" s="534" t="s">
        <v>1194</v>
      </c>
      <c r="X68" s="488" t="s">
        <v>1089</v>
      </c>
      <c r="Y68" s="453" t="s">
        <v>1157</v>
      </c>
      <c r="Z68" s="512" t="s">
        <v>1083</v>
      </c>
      <c r="AA68" s="488"/>
      <c r="AB68" s="488" t="s">
        <v>1089</v>
      </c>
      <c r="AC68" s="138" t="s">
        <v>43</v>
      </c>
      <c r="AD68" s="139">
        <v>1</v>
      </c>
      <c r="AE68" s="911" t="s">
        <v>42</v>
      </c>
      <c r="AF68" s="855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70"/>
      <c r="B69" s="855"/>
      <c r="C69" s="140">
        <v>2</v>
      </c>
      <c r="D69" s="141" t="s">
        <v>45</v>
      </c>
      <c r="E69" s="513"/>
      <c r="F69" s="513"/>
      <c r="G69" s="513"/>
      <c r="H69" s="488" t="s">
        <v>72</v>
      </c>
      <c r="I69" s="537" t="s">
        <v>63</v>
      </c>
      <c r="J69" s="513"/>
      <c r="K69" s="513" t="s">
        <v>63</v>
      </c>
      <c r="L69" s="537"/>
      <c r="M69" s="537"/>
      <c r="N69" s="537" t="s">
        <v>1074</v>
      </c>
      <c r="O69" s="470" t="s">
        <v>1142</v>
      </c>
      <c r="P69" s="513"/>
      <c r="Q69" s="621"/>
      <c r="R69" s="513"/>
      <c r="S69" s="537" t="s">
        <v>1084</v>
      </c>
      <c r="T69" s="533"/>
      <c r="U69" s="536"/>
      <c r="V69" s="532"/>
      <c r="W69" s="536" t="s">
        <v>1195</v>
      </c>
      <c r="X69" s="489" t="s">
        <v>1090</v>
      </c>
      <c r="Y69" s="470" t="s">
        <v>76</v>
      </c>
      <c r="Z69" s="513" t="s">
        <v>1158</v>
      </c>
      <c r="AA69" s="621"/>
      <c r="AB69" s="489" t="s">
        <v>1090</v>
      </c>
      <c r="AC69" s="142" t="s">
        <v>45</v>
      </c>
      <c r="AD69" s="143">
        <v>2</v>
      </c>
      <c r="AE69" s="855"/>
      <c r="AF69" s="855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70"/>
      <c r="B70" s="855"/>
      <c r="C70" s="144">
        <v>3</v>
      </c>
      <c r="D70" s="137" t="s">
        <v>47</v>
      </c>
      <c r="E70" s="505"/>
      <c r="F70" s="505"/>
      <c r="G70" s="505"/>
      <c r="H70" s="567"/>
      <c r="I70" s="804"/>
      <c r="J70" s="505" t="s">
        <v>1213</v>
      </c>
      <c r="K70" s="620"/>
      <c r="L70" s="494"/>
      <c r="M70" s="494"/>
      <c r="N70" s="494"/>
      <c r="O70" s="505"/>
      <c r="P70" s="505"/>
      <c r="Q70" s="620"/>
      <c r="R70" s="505"/>
      <c r="S70" s="494"/>
      <c r="T70" s="494"/>
      <c r="U70" s="505"/>
      <c r="V70" s="494"/>
      <c r="W70" s="497"/>
      <c r="X70" s="489"/>
      <c r="Y70" s="494"/>
      <c r="Z70" s="513"/>
      <c r="AA70" s="620"/>
      <c r="AB70" s="489"/>
      <c r="AC70" s="138" t="s">
        <v>47</v>
      </c>
      <c r="AD70" s="139">
        <v>3</v>
      </c>
      <c r="AE70" s="855"/>
      <c r="AF70" s="855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70"/>
      <c r="B71" s="855"/>
      <c r="C71" s="145" t="s">
        <v>88</v>
      </c>
      <c r="D71" s="146" t="s">
        <v>48</v>
      </c>
      <c r="E71" s="514"/>
      <c r="F71" s="514"/>
      <c r="G71" s="514"/>
      <c r="H71" s="490" t="s">
        <v>1040</v>
      </c>
      <c r="I71" s="490" t="s">
        <v>1110</v>
      </c>
      <c r="J71" s="514" t="s">
        <v>1053</v>
      </c>
      <c r="K71" s="514" t="s">
        <v>1040</v>
      </c>
      <c r="L71" s="490"/>
      <c r="M71" s="490"/>
      <c r="N71" s="490" t="s">
        <v>1075</v>
      </c>
      <c r="O71" s="514" t="s">
        <v>49</v>
      </c>
      <c r="P71" s="514"/>
      <c r="Q71" s="490"/>
      <c r="R71" s="514"/>
      <c r="S71" s="490" t="s">
        <v>1042</v>
      </c>
      <c r="T71" s="490"/>
      <c r="U71" s="514"/>
      <c r="V71" s="457"/>
      <c r="W71" s="514" t="s">
        <v>66</v>
      </c>
      <c r="X71" s="514" t="s">
        <v>1043</v>
      </c>
      <c r="Y71" s="514" t="s">
        <v>1080</v>
      </c>
      <c r="Z71" s="514" t="s">
        <v>1045</v>
      </c>
      <c r="AA71" s="514"/>
      <c r="AB71" s="514" t="s">
        <v>1043</v>
      </c>
      <c r="AC71" s="147" t="s">
        <v>48</v>
      </c>
      <c r="AD71" s="143">
        <v>4</v>
      </c>
      <c r="AE71" s="855"/>
      <c r="AF71" s="855"/>
      <c r="AG71" s="94"/>
      <c r="AH71" s="94"/>
      <c r="AI71" s="54">
        <f>COUNTA(E71:S71)</f>
        <v>7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70"/>
      <c r="B72" s="855"/>
      <c r="C72" s="145" t="s">
        <v>1</v>
      </c>
      <c r="D72" s="148" t="s">
        <v>52</v>
      </c>
      <c r="E72" s="578"/>
      <c r="F72" s="578"/>
      <c r="G72" s="578"/>
      <c r="H72" s="488" t="s">
        <v>1070</v>
      </c>
      <c r="I72" s="533" t="s">
        <v>1101</v>
      </c>
      <c r="J72" s="578" t="s">
        <v>1212</v>
      </c>
      <c r="K72" s="578" t="s">
        <v>12</v>
      </c>
      <c r="L72" s="488"/>
      <c r="M72" s="488"/>
      <c r="N72" s="488" t="s">
        <v>1076</v>
      </c>
      <c r="O72" s="578" t="s">
        <v>1067</v>
      </c>
      <c r="P72" s="578"/>
      <c r="Q72" s="488"/>
      <c r="R72" s="578"/>
      <c r="S72" s="488" t="s">
        <v>1085</v>
      </c>
      <c r="T72" s="488"/>
      <c r="U72" s="512"/>
      <c r="V72" s="455"/>
      <c r="W72" s="488" t="s">
        <v>1197</v>
      </c>
      <c r="X72" s="488" t="s">
        <v>1091</v>
      </c>
      <c r="Y72" s="489" t="s">
        <v>1096</v>
      </c>
      <c r="Z72" s="512" t="s">
        <v>1159</v>
      </c>
      <c r="AA72" s="488"/>
      <c r="AB72" s="488" t="s">
        <v>1091</v>
      </c>
      <c r="AC72" s="149" t="s">
        <v>52</v>
      </c>
      <c r="AD72" s="139">
        <v>5</v>
      </c>
      <c r="AE72" s="855"/>
      <c r="AF72" s="855"/>
      <c r="AG72" s="53"/>
      <c r="AH72" s="53"/>
      <c r="AI72" s="54">
        <f>COUNTA(E72:S72)</f>
        <v>7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70"/>
      <c r="B73" s="856"/>
      <c r="C73" s="143">
        <v>6</v>
      </c>
      <c r="D73" s="150" t="s">
        <v>53</v>
      </c>
      <c r="E73" s="460"/>
      <c r="F73" s="467"/>
      <c r="G73" s="461"/>
      <c r="H73" s="489"/>
      <c r="I73" s="518"/>
      <c r="J73" s="510"/>
      <c r="K73" s="622"/>
      <c r="L73" s="460"/>
      <c r="M73" s="463"/>
      <c r="N73" s="463"/>
      <c r="O73" s="518"/>
      <c r="P73" s="513"/>
      <c r="Q73" s="624"/>
      <c r="R73" s="460"/>
      <c r="S73" s="520"/>
      <c r="T73" s="460"/>
      <c r="U73" s="460"/>
      <c r="V73" s="460"/>
      <c r="W73" s="466"/>
      <c r="X73" s="458"/>
      <c r="Y73" s="621"/>
      <c r="Z73" s="763"/>
      <c r="AA73" s="537"/>
      <c r="AB73" s="752"/>
      <c r="AC73" s="151" t="s">
        <v>53</v>
      </c>
      <c r="AD73" s="152">
        <v>6</v>
      </c>
      <c r="AE73" s="856"/>
      <c r="AF73" s="855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70"/>
      <c r="B74" s="850" t="s">
        <v>40</v>
      </c>
      <c r="C74" s="851"/>
      <c r="D74" s="852"/>
      <c r="E74" s="508"/>
      <c r="F74" s="508"/>
      <c r="G74" s="508"/>
      <c r="H74" s="452" t="s">
        <v>1062</v>
      </c>
      <c r="I74" s="502" t="s">
        <v>1038</v>
      </c>
      <c r="J74" s="530" t="s">
        <v>1060</v>
      </c>
      <c r="K74" s="529"/>
      <c r="L74" s="508"/>
      <c r="M74" s="502"/>
      <c r="N74" s="508" t="s">
        <v>1059</v>
      </c>
      <c r="O74" s="529" t="s">
        <v>1038</v>
      </c>
      <c r="P74" s="508"/>
      <c r="Q74" s="529"/>
      <c r="R74" s="508"/>
      <c r="S74" s="508" t="s">
        <v>1052</v>
      </c>
      <c r="T74" s="451"/>
      <c r="U74" s="508"/>
      <c r="V74" s="508"/>
      <c r="W74" s="530"/>
      <c r="X74" s="502"/>
      <c r="Y74" s="452" t="s">
        <v>1071</v>
      </c>
      <c r="Z74" s="502" t="s">
        <v>1202</v>
      </c>
      <c r="AA74" s="452"/>
      <c r="AB74" s="810"/>
      <c r="AC74" s="853" t="s">
        <v>54</v>
      </c>
      <c r="AD74" s="851"/>
      <c r="AE74" s="852"/>
      <c r="AF74" s="855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70"/>
      <c r="B75" s="868" t="s">
        <v>55</v>
      </c>
      <c r="C75" s="136">
        <v>6</v>
      </c>
      <c r="D75" s="137" t="s">
        <v>56</v>
      </c>
      <c r="E75" s="506"/>
      <c r="F75" s="506"/>
      <c r="G75" s="506"/>
      <c r="H75" s="488" t="s">
        <v>83</v>
      </c>
      <c r="I75" s="625" t="s">
        <v>1117</v>
      </c>
      <c r="J75" s="598" t="s">
        <v>1107</v>
      </c>
      <c r="K75" s="503" t="s">
        <v>59</v>
      </c>
      <c r="L75" s="506"/>
      <c r="M75" s="503"/>
      <c r="N75" s="533" t="s">
        <v>1073</v>
      </c>
      <c r="O75" s="537" t="s">
        <v>1143</v>
      </c>
      <c r="P75" s="503"/>
      <c r="Q75" s="503" t="s">
        <v>59</v>
      </c>
      <c r="R75" s="506"/>
      <c r="S75" s="827" t="s">
        <v>1214</v>
      </c>
      <c r="T75" s="512"/>
      <c r="U75" s="506"/>
      <c r="V75" s="506"/>
      <c r="W75" s="534" t="s">
        <v>1194</v>
      </c>
      <c r="X75" s="534"/>
      <c r="Y75" s="453" t="s">
        <v>1157</v>
      </c>
      <c r="Z75" s="512" t="s">
        <v>1200</v>
      </c>
      <c r="AA75" s="488"/>
      <c r="AB75" s="512"/>
      <c r="AC75" s="138" t="s">
        <v>56</v>
      </c>
      <c r="AD75" s="139">
        <v>6</v>
      </c>
      <c r="AE75" s="912" t="s">
        <v>55</v>
      </c>
      <c r="AF75" s="855"/>
      <c r="AG75" s="53"/>
      <c r="AH75" s="53"/>
      <c r="AI75" s="54"/>
      <c r="AJ75" s="53"/>
      <c r="AK75" s="53"/>
      <c r="AL75" s="53"/>
      <c r="AM75" s="53"/>
      <c r="AN75" s="53"/>
    </row>
    <row r="76" spans="1:40" ht="25.5" customHeight="1" thickBot="1" x14ac:dyDescent="0.25">
      <c r="A76" s="870"/>
      <c r="B76" s="855"/>
      <c r="C76" s="153">
        <v>7</v>
      </c>
      <c r="D76" s="141" t="s">
        <v>61</v>
      </c>
      <c r="E76" s="504"/>
      <c r="F76" s="504"/>
      <c r="G76" s="504"/>
      <c r="H76" s="488" t="s">
        <v>72</v>
      </c>
      <c r="I76" s="626" t="s">
        <v>1118</v>
      </c>
      <c r="J76" s="536" t="s">
        <v>63</v>
      </c>
      <c r="K76" s="513"/>
      <c r="L76" s="504"/>
      <c r="M76" s="513"/>
      <c r="N76" s="537" t="s">
        <v>1074</v>
      </c>
      <c r="O76" s="621" t="s">
        <v>1144</v>
      </c>
      <c r="P76" s="513"/>
      <c r="Q76" s="513"/>
      <c r="R76" s="504"/>
      <c r="S76" s="826" t="s">
        <v>1215</v>
      </c>
      <c r="T76" s="513"/>
      <c r="U76" s="504"/>
      <c r="V76" s="504"/>
      <c r="W76" s="536" t="s">
        <v>1195</v>
      </c>
      <c r="X76" s="536"/>
      <c r="Y76" s="470" t="s">
        <v>76</v>
      </c>
      <c r="Z76" s="536" t="s">
        <v>1201</v>
      </c>
      <c r="AA76" s="621"/>
      <c r="AB76" s="536"/>
      <c r="AC76" s="142" t="s">
        <v>61</v>
      </c>
      <c r="AD76" s="143">
        <v>7</v>
      </c>
      <c r="AE76" s="855"/>
      <c r="AF76" s="855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70"/>
      <c r="B77" s="855"/>
      <c r="C77" s="136">
        <v>8</v>
      </c>
      <c r="D77" s="137" t="s">
        <v>64</v>
      </c>
      <c r="E77" s="504"/>
      <c r="F77" s="504"/>
      <c r="G77" s="504"/>
      <c r="H77" s="567"/>
      <c r="I77" s="567"/>
      <c r="J77" s="481" t="s">
        <v>1208</v>
      </c>
      <c r="K77" s="505" t="s">
        <v>1211</v>
      </c>
      <c r="L77" s="504"/>
      <c r="M77" s="494"/>
      <c r="N77" s="494"/>
      <c r="O77" s="497"/>
      <c r="P77" s="505"/>
      <c r="Q77" s="505" t="s">
        <v>1211</v>
      </c>
      <c r="R77" s="504"/>
      <c r="S77" s="537" t="s">
        <v>1217</v>
      </c>
      <c r="T77" s="513"/>
      <c r="U77" s="504"/>
      <c r="V77" s="504"/>
      <c r="W77" s="497"/>
      <c r="X77" s="505"/>
      <c r="Y77" s="494"/>
      <c r="Z77" s="505"/>
      <c r="AA77" s="620"/>
      <c r="AB77" s="505"/>
      <c r="AC77" s="138" t="s">
        <v>64</v>
      </c>
      <c r="AD77" s="139">
        <v>8</v>
      </c>
      <c r="AE77" s="855"/>
      <c r="AF77" s="855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70"/>
      <c r="B78" s="855"/>
      <c r="C78" s="145">
        <v>9</v>
      </c>
      <c r="D78" s="148" t="s">
        <v>65</v>
      </c>
      <c r="E78" s="567"/>
      <c r="F78" s="567"/>
      <c r="G78" s="567"/>
      <c r="H78" s="490" t="s">
        <v>1040</v>
      </c>
      <c r="I78" s="514" t="s">
        <v>1039</v>
      </c>
      <c r="J78" s="514" t="s">
        <v>1110</v>
      </c>
      <c r="K78" s="514" t="s">
        <v>1053</v>
      </c>
      <c r="L78" s="567"/>
      <c r="M78" s="514"/>
      <c r="N78" s="490" t="s">
        <v>1075</v>
      </c>
      <c r="O78" s="495" t="s">
        <v>1072</v>
      </c>
      <c r="P78" s="514"/>
      <c r="Q78" s="514" t="s">
        <v>1053</v>
      </c>
      <c r="R78" s="567"/>
      <c r="S78" s="490" t="s">
        <v>1179</v>
      </c>
      <c r="T78" s="514"/>
      <c r="U78" s="567"/>
      <c r="V78" s="567"/>
      <c r="W78" s="514" t="s">
        <v>66</v>
      </c>
      <c r="X78" s="514"/>
      <c r="Y78" s="514" t="s">
        <v>1080</v>
      </c>
      <c r="Z78" s="514" t="s">
        <v>1045</v>
      </c>
      <c r="AA78" s="514"/>
      <c r="AB78" s="514"/>
      <c r="AC78" s="149" t="s">
        <v>65</v>
      </c>
      <c r="AD78" s="143">
        <v>9</v>
      </c>
      <c r="AE78" s="855"/>
      <c r="AF78" s="855"/>
      <c r="AG78" s="53"/>
      <c r="AH78" s="53"/>
      <c r="AI78" s="54">
        <f>COUNTA(E78:S78)</f>
        <v>8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70"/>
      <c r="B79" s="855"/>
      <c r="C79" s="145">
        <v>10</v>
      </c>
      <c r="D79" s="148" t="s">
        <v>67</v>
      </c>
      <c r="E79" s="578"/>
      <c r="F79" s="578"/>
      <c r="G79" s="578"/>
      <c r="H79" s="488" t="s">
        <v>1070</v>
      </c>
      <c r="I79" s="578" t="s">
        <v>1119</v>
      </c>
      <c r="J79" s="598" t="s">
        <v>1207</v>
      </c>
      <c r="K79" s="578" t="s">
        <v>1212</v>
      </c>
      <c r="L79" s="578"/>
      <c r="M79" s="512"/>
      <c r="N79" s="488" t="s">
        <v>1076</v>
      </c>
      <c r="O79" s="537" t="s">
        <v>1145</v>
      </c>
      <c r="P79" s="578"/>
      <c r="Q79" s="578" t="s">
        <v>1212</v>
      </c>
      <c r="R79" s="578"/>
      <c r="S79" s="488" t="s">
        <v>1216</v>
      </c>
      <c r="T79" s="488"/>
      <c r="U79" s="578"/>
      <c r="V79" s="578"/>
      <c r="W79" s="488" t="s">
        <v>1197</v>
      </c>
      <c r="X79" s="512"/>
      <c r="Y79" s="489" t="s">
        <v>1096</v>
      </c>
      <c r="Z79" s="512" t="s">
        <v>22</v>
      </c>
      <c r="AA79" s="488"/>
      <c r="AB79" s="512"/>
      <c r="AC79" s="154" t="s">
        <v>67</v>
      </c>
      <c r="AD79" s="139">
        <v>10</v>
      </c>
      <c r="AE79" s="855"/>
      <c r="AF79" s="855"/>
      <c r="AG79" s="53"/>
      <c r="AH79" s="53"/>
      <c r="AI79" s="54">
        <f>COUNTA(E79:S79)</f>
        <v>8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70"/>
      <c r="B80" s="856"/>
      <c r="C80" s="143">
        <v>12</v>
      </c>
      <c r="D80" s="150" t="s">
        <v>68</v>
      </c>
      <c r="E80" s="465"/>
      <c r="F80" s="463"/>
      <c r="G80" s="465"/>
      <c r="H80" s="464"/>
      <c r="I80" s="623"/>
      <c r="J80" s="623"/>
      <c r="K80" s="624"/>
      <c r="L80" s="465"/>
      <c r="M80" s="464"/>
      <c r="N80" s="496"/>
      <c r="O80" s="745"/>
      <c r="P80" s="623"/>
      <c r="Q80" s="623"/>
      <c r="R80" s="465"/>
      <c r="S80" s="464"/>
      <c r="T80" s="465"/>
      <c r="U80" s="465"/>
      <c r="V80" s="465"/>
      <c r="W80" s="464"/>
      <c r="X80" s="464"/>
      <c r="Y80" s="623"/>
      <c r="Z80" s="623"/>
      <c r="AA80" s="623"/>
      <c r="AB80" s="752"/>
      <c r="AC80" s="150" t="s">
        <v>68</v>
      </c>
      <c r="AD80" s="143">
        <v>12</v>
      </c>
      <c r="AE80" s="856"/>
      <c r="AF80" s="858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848" t="s">
        <v>1188</v>
      </c>
      <c r="B81" s="850" t="s">
        <v>40</v>
      </c>
      <c r="C81" s="851"/>
      <c r="D81" s="852"/>
      <c r="E81" s="508"/>
      <c r="F81" s="508"/>
      <c r="G81" s="508"/>
      <c r="H81" s="502"/>
      <c r="I81" s="452" t="s">
        <v>1097</v>
      </c>
      <c r="J81" s="530"/>
      <c r="K81" s="529"/>
      <c r="L81" s="452"/>
      <c r="M81" s="502"/>
      <c r="N81" s="508"/>
      <c r="O81" s="529" t="s">
        <v>1038</v>
      </c>
      <c r="P81" s="502"/>
      <c r="Q81" s="529"/>
      <c r="R81" s="508"/>
      <c r="S81" s="508"/>
      <c r="T81" s="452"/>
      <c r="U81" s="529"/>
      <c r="V81" s="451"/>
      <c r="W81" s="452"/>
      <c r="X81" s="452" t="s">
        <v>1044</v>
      </c>
      <c r="Y81" s="452" t="s">
        <v>1160</v>
      </c>
      <c r="Z81" s="529" t="s">
        <v>93</v>
      </c>
      <c r="AA81" s="452" t="s">
        <v>1071</v>
      </c>
      <c r="AB81" s="452"/>
      <c r="AC81" s="901" t="s">
        <v>54</v>
      </c>
      <c r="AD81" s="851"/>
      <c r="AE81" s="852"/>
      <c r="AF81" s="907" t="s">
        <v>90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849"/>
      <c r="B82" s="864" t="s">
        <v>42</v>
      </c>
      <c r="C82" s="155">
        <v>1</v>
      </c>
      <c r="D82" s="156" t="s">
        <v>43</v>
      </c>
      <c r="E82" s="598"/>
      <c r="F82" s="598"/>
      <c r="G82" s="513"/>
      <c r="H82" s="503"/>
      <c r="I82" s="488" t="s">
        <v>1105</v>
      </c>
      <c r="J82" s="503"/>
      <c r="K82" s="513" t="s">
        <v>83</v>
      </c>
      <c r="L82" s="503"/>
      <c r="M82" s="503"/>
      <c r="N82" s="503"/>
      <c r="O82" s="537" t="s">
        <v>1143</v>
      </c>
      <c r="P82" s="503"/>
      <c r="Q82" s="503"/>
      <c r="R82" s="503"/>
      <c r="S82" s="535"/>
      <c r="T82" s="533"/>
      <c r="U82" s="535"/>
      <c r="V82" s="535"/>
      <c r="W82" s="535" t="s">
        <v>71</v>
      </c>
      <c r="X82" s="488" t="s">
        <v>1092</v>
      </c>
      <c r="Y82" s="453" t="s">
        <v>1161</v>
      </c>
      <c r="Z82" s="535" t="s">
        <v>1165</v>
      </c>
      <c r="AA82" s="488" t="s">
        <v>1157</v>
      </c>
      <c r="AB82" s="488"/>
      <c r="AC82" s="157" t="s">
        <v>43</v>
      </c>
      <c r="AD82" s="158">
        <v>1</v>
      </c>
      <c r="AE82" s="854" t="s">
        <v>42</v>
      </c>
      <c r="AF82" s="861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849"/>
      <c r="B83" s="855"/>
      <c r="C83" s="159">
        <v>2</v>
      </c>
      <c r="D83" s="160" t="s">
        <v>45</v>
      </c>
      <c r="E83" s="598"/>
      <c r="F83" s="598"/>
      <c r="G83" s="513"/>
      <c r="H83" s="513"/>
      <c r="I83" s="470"/>
      <c r="J83" s="513"/>
      <c r="K83" s="513" t="s">
        <v>63</v>
      </c>
      <c r="L83" s="513"/>
      <c r="M83" s="513"/>
      <c r="N83" s="513"/>
      <c r="O83" s="621" t="s">
        <v>1144</v>
      </c>
      <c r="P83" s="513"/>
      <c r="Q83" s="513"/>
      <c r="R83" s="513"/>
      <c r="S83" s="537"/>
      <c r="T83" s="533"/>
      <c r="U83" s="533"/>
      <c r="V83" s="537"/>
      <c r="W83" s="537" t="s">
        <v>1198</v>
      </c>
      <c r="X83" s="489" t="s">
        <v>1093</v>
      </c>
      <c r="Y83" s="470" t="s">
        <v>1163</v>
      </c>
      <c r="Z83" s="537" t="s">
        <v>1166</v>
      </c>
      <c r="AA83" s="621" t="s">
        <v>76</v>
      </c>
      <c r="AB83" s="470"/>
      <c r="AC83" s="161" t="s">
        <v>45</v>
      </c>
      <c r="AD83" s="162">
        <v>2</v>
      </c>
      <c r="AE83" s="855"/>
      <c r="AF83" s="861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849"/>
      <c r="B84" s="855"/>
      <c r="C84" s="163">
        <v>3</v>
      </c>
      <c r="D84" s="156" t="s">
        <v>47</v>
      </c>
      <c r="E84" s="505"/>
      <c r="F84" s="505"/>
      <c r="G84" s="505"/>
      <c r="H84" s="505"/>
      <c r="I84" s="804" t="s">
        <v>1182</v>
      </c>
      <c r="J84" s="505"/>
      <c r="K84" s="620"/>
      <c r="L84" s="505"/>
      <c r="M84" s="505"/>
      <c r="N84" s="505"/>
      <c r="O84" s="497"/>
      <c r="P84" s="505"/>
      <c r="Q84" s="505"/>
      <c r="R84" s="505"/>
      <c r="S84" s="494"/>
      <c r="T84" s="494"/>
      <c r="U84" s="494"/>
      <c r="V84" s="567"/>
      <c r="W84" s="567"/>
      <c r="X84" s="489"/>
      <c r="Y84" s="494"/>
      <c r="Z84" s="481"/>
      <c r="AA84" s="620"/>
      <c r="AB84" s="620"/>
      <c r="AC84" s="157" t="s">
        <v>47</v>
      </c>
      <c r="AD84" s="164">
        <v>3</v>
      </c>
      <c r="AE84" s="855"/>
      <c r="AF84" s="861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849"/>
      <c r="B85" s="855"/>
      <c r="C85" s="165">
        <v>4</v>
      </c>
      <c r="D85" s="166" t="s">
        <v>48</v>
      </c>
      <c r="E85" s="514"/>
      <c r="F85" s="514"/>
      <c r="G85" s="601"/>
      <c r="H85" s="514"/>
      <c r="I85" s="490" t="s">
        <v>49</v>
      </c>
      <c r="J85" s="514"/>
      <c r="K85" s="514" t="s">
        <v>1040</v>
      </c>
      <c r="L85" s="514"/>
      <c r="M85" s="514"/>
      <c r="N85" s="514"/>
      <c r="O85" s="495" t="s">
        <v>1072</v>
      </c>
      <c r="P85" s="514"/>
      <c r="Q85" s="514"/>
      <c r="R85" s="514"/>
      <c r="S85" s="490"/>
      <c r="T85" s="514"/>
      <c r="U85" s="490"/>
      <c r="V85" s="495"/>
      <c r="W85" s="495" t="s">
        <v>1154</v>
      </c>
      <c r="X85" s="495" t="s">
        <v>1043</v>
      </c>
      <c r="Y85" s="495" t="s">
        <v>1079</v>
      </c>
      <c r="Z85" s="490" t="s">
        <v>1045</v>
      </c>
      <c r="AA85" s="514" t="s">
        <v>1080</v>
      </c>
      <c r="AB85" s="490"/>
      <c r="AC85" s="167" t="s">
        <v>48</v>
      </c>
      <c r="AD85" s="162">
        <v>4</v>
      </c>
      <c r="AE85" s="855"/>
      <c r="AF85" s="861"/>
      <c r="AG85" s="53"/>
      <c r="AH85" s="53"/>
      <c r="AI85" s="54">
        <f>COUNTA(E85:S85)</f>
        <v>3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849"/>
      <c r="B86" s="855"/>
      <c r="C86" s="165">
        <v>5</v>
      </c>
      <c r="D86" s="168" t="s">
        <v>52</v>
      </c>
      <c r="E86" s="512"/>
      <c r="F86" s="512"/>
      <c r="G86" s="512"/>
      <c r="H86" s="578"/>
      <c r="I86" s="488" t="s">
        <v>1057</v>
      </c>
      <c r="J86" s="578"/>
      <c r="K86" s="578" t="s">
        <v>12</v>
      </c>
      <c r="L86" s="578"/>
      <c r="M86" s="512"/>
      <c r="N86" s="578"/>
      <c r="O86" s="537" t="s">
        <v>1145</v>
      </c>
      <c r="P86" s="578"/>
      <c r="Q86" s="578"/>
      <c r="R86" s="578"/>
      <c r="S86" s="488"/>
      <c r="T86" s="488"/>
      <c r="U86" s="488"/>
      <c r="V86" s="488"/>
      <c r="W86" s="488" t="s">
        <v>1199</v>
      </c>
      <c r="X86" s="488" t="s">
        <v>1091</v>
      </c>
      <c r="Y86" s="489" t="s">
        <v>1116</v>
      </c>
      <c r="Z86" s="533" t="s">
        <v>1167</v>
      </c>
      <c r="AA86" s="488" t="s">
        <v>1114</v>
      </c>
      <c r="AB86" s="488"/>
      <c r="AC86" s="169" t="s">
        <v>52</v>
      </c>
      <c r="AD86" s="164">
        <v>5</v>
      </c>
      <c r="AE86" s="855"/>
      <c r="AF86" s="861"/>
      <c r="AG86" s="53"/>
      <c r="AH86" s="53"/>
      <c r="AI86" s="54">
        <f>COUNTA(E86:S86)</f>
        <v>3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849"/>
      <c r="B87" s="856"/>
      <c r="C87" s="162"/>
      <c r="D87" s="170"/>
      <c r="E87" s="510"/>
      <c r="F87" s="517"/>
      <c r="G87" s="459"/>
      <c r="H87" s="504"/>
      <c r="I87" s="518"/>
      <c r="J87" s="510"/>
      <c r="K87" s="627"/>
      <c r="L87" s="460"/>
      <c r="M87" s="463"/>
      <c r="N87" s="463"/>
      <c r="O87" s="537"/>
      <c r="P87" s="513"/>
      <c r="Q87" s="519"/>
      <c r="R87" s="463"/>
      <c r="S87" s="489"/>
      <c r="T87" s="459"/>
      <c r="U87" s="460"/>
      <c r="V87" s="459"/>
      <c r="W87" s="452"/>
      <c r="X87" s="462"/>
      <c r="Y87" s="777"/>
      <c r="Z87" s="777"/>
      <c r="AA87" s="777"/>
      <c r="AB87" s="749"/>
      <c r="AC87" s="170" t="s">
        <v>53</v>
      </c>
      <c r="AD87" s="162">
        <v>6</v>
      </c>
      <c r="AE87" s="858"/>
      <c r="AF87" s="861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849"/>
      <c r="B88" s="850" t="s">
        <v>40</v>
      </c>
      <c r="C88" s="851"/>
      <c r="D88" s="852"/>
      <c r="E88" s="508"/>
      <c r="F88" s="508"/>
      <c r="G88" s="508"/>
      <c r="H88" s="502"/>
      <c r="I88" s="452"/>
      <c r="J88" s="530"/>
      <c r="K88" s="502"/>
      <c r="L88" s="529"/>
      <c r="M88" s="502"/>
      <c r="N88" s="508"/>
      <c r="O88" s="529" t="s">
        <v>1038</v>
      </c>
      <c r="P88" s="508"/>
      <c r="Q88" s="508"/>
      <c r="R88" s="531"/>
      <c r="S88" s="508"/>
      <c r="T88" s="452"/>
      <c r="U88" s="529"/>
      <c r="V88" s="529"/>
      <c r="W88" s="452"/>
      <c r="X88" s="452" t="s">
        <v>1044</v>
      </c>
      <c r="Y88" s="452" t="s">
        <v>1160</v>
      </c>
      <c r="Z88" s="529" t="s">
        <v>93</v>
      </c>
      <c r="AA88" s="452" t="s">
        <v>1071</v>
      </c>
      <c r="AB88" s="452" t="s">
        <v>1097</v>
      </c>
      <c r="AC88" s="901" t="s">
        <v>54</v>
      </c>
      <c r="AD88" s="851"/>
      <c r="AE88" s="852"/>
      <c r="AF88" s="861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849"/>
      <c r="B89" s="899" t="s">
        <v>55</v>
      </c>
      <c r="C89" s="155">
        <v>6</v>
      </c>
      <c r="D89" s="156" t="s">
        <v>56</v>
      </c>
      <c r="E89" s="598"/>
      <c r="F89" s="598"/>
      <c r="G89" s="513"/>
      <c r="H89" s="503"/>
      <c r="I89" s="488"/>
      <c r="J89" s="503"/>
      <c r="K89" s="503"/>
      <c r="L89" s="503"/>
      <c r="M89" s="503"/>
      <c r="N89" s="503"/>
      <c r="O89" s="537" t="s">
        <v>1143</v>
      </c>
      <c r="P89" s="503"/>
      <c r="Q89" s="503"/>
      <c r="R89" s="503"/>
      <c r="S89" s="533"/>
      <c r="T89" s="533"/>
      <c r="U89" s="535"/>
      <c r="V89" s="535"/>
      <c r="W89" s="535" t="s">
        <v>71</v>
      </c>
      <c r="X89" s="535" t="s">
        <v>1046</v>
      </c>
      <c r="Y89" s="453" t="s">
        <v>1161</v>
      </c>
      <c r="Z89" s="535" t="s">
        <v>1165</v>
      </c>
      <c r="AA89" s="488" t="s">
        <v>1157</v>
      </c>
      <c r="AB89" s="488" t="s">
        <v>1152</v>
      </c>
      <c r="AC89" s="171" t="s">
        <v>56</v>
      </c>
      <c r="AD89" s="164">
        <v>6</v>
      </c>
      <c r="AE89" s="908" t="s">
        <v>55</v>
      </c>
      <c r="AF89" s="861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849"/>
      <c r="B90" s="855"/>
      <c r="C90" s="172">
        <v>7</v>
      </c>
      <c r="D90" s="160" t="s">
        <v>61</v>
      </c>
      <c r="E90" s="598"/>
      <c r="F90" s="598"/>
      <c r="G90" s="513"/>
      <c r="H90" s="513"/>
      <c r="I90" s="470"/>
      <c r="J90" s="513"/>
      <c r="K90" s="513"/>
      <c r="L90" s="513"/>
      <c r="M90" s="513"/>
      <c r="N90" s="513"/>
      <c r="O90" s="621" t="s">
        <v>1144</v>
      </c>
      <c r="P90" s="513"/>
      <c r="Q90" s="513"/>
      <c r="R90" s="513"/>
      <c r="S90" s="533"/>
      <c r="T90" s="533"/>
      <c r="U90" s="533"/>
      <c r="V90" s="532"/>
      <c r="W90" s="537" t="s">
        <v>1198</v>
      </c>
      <c r="X90" s="537" t="s">
        <v>1047</v>
      </c>
      <c r="Y90" s="470" t="s">
        <v>1163</v>
      </c>
      <c r="Z90" s="537" t="s">
        <v>1166</v>
      </c>
      <c r="AA90" s="621" t="s">
        <v>76</v>
      </c>
      <c r="AB90" s="470"/>
      <c r="AC90" s="173" t="s">
        <v>61</v>
      </c>
      <c r="AD90" s="162">
        <v>7</v>
      </c>
      <c r="AE90" s="855"/>
      <c r="AF90" s="861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849"/>
      <c r="B91" s="855"/>
      <c r="C91" s="155">
        <v>8</v>
      </c>
      <c r="D91" s="156" t="s">
        <v>64</v>
      </c>
      <c r="E91" s="505"/>
      <c r="F91" s="505"/>
      <c r="G91" s="505"/>
      <c r="H91" s="803"/>
      <c r="I91" s="804"/>
      <c r="J91" s="505"/>
      <c r="K91" s="505"/>
      <c r="L91" s="505"/>
      <c r="M91" s="505"/>
      <c r="N91" s="505"/>
      <c r="O91" s="497"/>
      <c r="P91" s="505"/>
      <c r="Q91" s="505"/>
      <c r="R91" s="505"/>
      <c r="S91" s="494"/>
      <c r="T91" s="494"/>
      <c r="U91" s="494"/>
      <c r="V91" s="494"/>
      <c r="W91" s="567" t="s">
        <v>1222</v>
      </c>
      <c r="X91" s="494"/>
      <c r="Y91" s="494"/>
      <c r="Z91" s="481"/>
      <c r="AA91" s="620"/>
      <c r="AB91" s="620" t="s">
        <v>1182</v>
      </c>
      <c r="AC91" s="171" t="s">
        <v>64</v>
      </c>
      <c r="AD91" s="164">
        <v>8</v>
      </c>
      <c r="AE91" s="855"/>
      <c r="AF91" s="861"/>
      <c r="AG91" s="53"/>
      <c r="AH91" s="53"/>
      <c r="AI91" s="54"/>
      <c r="AJ91" s="53"/>
      <c r="AK91" s="53"/>
      <c r="AL91" s="53"/>
      <c r="AM91" s="53"/>
      <c r="AN91" s="53"/>
    </row>
    <row r="92" spans="1:42" ht="21" customHeight="1" thickBot="1" x14ac:dyDescent="0.25">
      <c r="A92" s="849"/>
      <c r="B92" s="855"/>
      <c r="C92" s="165">
        <v>9</v>
      </c>
      <c r="D92" s="168" t="s">
        <v>65</v>
      </c>
      <c r="E92" s="514"/>
      <c r="F92" s="514"/>
      <c r="G92" s="601"/>
      <c r="H92" s="514"/>
      <c r="I92" s="490"/>
      <c r="J92" s="514"/>
      <c r="K92" s="514"/>
      <c r="L92" s="514"/>
      <c r="M92" s="514"/>
      <c r="N92" s="514"/>
      <c r="O92" s="495" t="s">
        <v>1072</v>
      </c>
      <c r="P92" s="514"/>
      <c r="Q92" s="514"/>
      <c r="R92" s="514"/>
      <c r="S92" s="514"/>
      <c r="T92" s="514"/>
      <c r="U92" s="457"/>
      <c r="V92" s="457"/>
      <c r="W92" s="495" t="s">
        <v>1154</v>
      </c>
      <c r="X92" s="495" t="s">
        <v>1043</v>
      </c>
      <c r="Y92" s="495" t="s">
        <v>1079</v>
      </c>
      <c r="Z92" s="490" t="s">
        <v>1045</v>
      </c>
      <c r="AA92" s="514" t="s">
        <v>1080</v>
      </c>
      <c r="AB92" s="490" t="s">
        <v>49</v>
      </c>
      <c r="AC92" s="174" t="s">
        <v>65</v>
      </c>
      <c r="AD92" s="162">
        <v>9</v>
      </c>
      <c r="AE92" s="855"/>
      <c r="AF92" s="861"/>
      <c r="AG92" s="53"/>
      <c r="AH92" s="53"/>
      <c r="AI92" s="54">
        <f>COUNTA(E92:S92)</f>
        <v>1</v>
      </c>
      <c r="AJ92" s="53"/>
      <c r="AK92" s="53"/>
      <c r="AL92" s="53"/>
      <c r="AM92" s="53"/>
      <c r="AN92" s="53"/>
      <c r="AO92" s="175"/>
      <c r="AP92" s="175"/>
    </row>
    <row r="93" spans="1:42" ht="21" customHeight="1" thickTop="1" thickBot="1" x14ac:dyDescent="0.25">
      <c r="A93" s="849"/>
      <c r="B93" s="855"/>
      <c r="C93" s="176">
        <v>10</v>
      </c>
      <c r="D93" s="177" t="s">
        <v>67</v>
      </c>
      <c r="E93" s="512"/>
      <c r="F93" s="512"/>
      <c r="G93" s="512"/>
      <c r="H93" s="578"/>
      <c r="I93" s="488"/>
      <c r="J93" s="578"/>
      <c r="K93" s="578"/>
      <c r="L93" s="578"/>
      <c r="M93" s="512"/>
      <c r="N93" s="578"/>
      <c r="O93" s="537" t="s">
        <v>1145</v>
      </c>
      <c r="P93" s="578"/>
      <c r="Q93" s="578"/>
      <c r="R93" s="578"/>
      <c r="S93" s="488"/>
      <c r="T93" s="488"/>
      <c r="U93" s="488"/>
      <c r="V93" s="455"/>
      <c r="W93" s="488" t="s">
        <v>1199</v>
      </c>
      <c r="X93" s="488" t="s">
        <v>1048</v>
      </c>
      <c r="Y93" s="489" t="s">
        <v>1116</v>
      </c>
      <c r="Z93" s="533" t="s">
        <v>1167</v>
      </c>
      <c r="AA93" s="488" t="s">
        <v>1114</v>
      </c>
      <c r="AB93" s="488" t="s">
        <v>1057</v>
      </c>
      <c r="AC93" s="178" t="s">
        <v>67</v>
      </c>
      <c r="AD93" s="164">
        <v>10</v>
      </c>
      <c r="AE93" s="855"/>
      <c r="AF93" s="861"/>
      <c r="AG93" s="179"/>
      <c r="AH93" s="179"/>
      <c r="AI93" s="54">
        <f>COUNTA(E93:S93)</f>
        <v>1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849"/>
      <c r="B94" s="856"/>
      <c r="C94" s="180">
        <v>12</v>
      </c>
      <c r="D94" s="170" t="s">
        <v>68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46"/>
      <c r="P94" s="746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55"/>
      <c r="AC94" s="170" t="s">
        <v>68</v>
      </c>
      <c r="AD94" s="180">
        <v>12</v>
      </c>
      <c r="AE94" s="856"/>
      <c r="AF94" s="862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60" t="s">
        <v>92</v>
      </c>
      <c r="B95" s="850" t="s">
        <v>40</v>
      </c>
      <c r="C95" s="851"/>
      <c r="D95" s="852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93</v>
      </c>
      <c r="Y95" s="41"/>
      <c r="Z95" s="41"/>
      <c r="AA95" s="41"/>
      <c r="AB95" s="612"/>
      <c r="AC95" s="901" t="s">
        <v>54</v>
      </c>
      <c r="AD95" s="851"/>
      <c r="AE95" s="852"/>
      <c r="AF95" s="903" t="s">
        <v>94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61"/>
      <c r="B96" s="864" t="s">
        <v>42</v>
      </c>
      <c r="C96" s="186">
        <v>1</v>
      </c>
      <c r="D96" s="187" t="s">
        <v>43</v>
      </c>
      <c r="E96" s="48"/>
      <c r="F96" s="48"/>
      <c r="G96" s="48"/>
      <c r="H96" s="48"/>
      <c r="I96" s="48"/>
      <c r="J96" s="616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95</v>
      </c>
      <c r="Y96" s="48"/>
      <c r="Z96" s="48"/>
      <c r="AA96" s="48"/>
      <c r="AB96" s="759"/>
      <c r="AC96" s="187" t="s">
        <v>43</v>
      </c>
      <c r="AD96" s="188">
        <v>1</v>
      </c>
      <c r="AE96" s="854" t="s">
        <v>42</v>
      </c>
      <c r="AF96" s="861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61"/>
      <c r="B97" s="855"/>
      <c r="C97" s="189">
        <v>2</v>
      </c>
      <c r="D97" s="190" t="s">
        <v>45</v>
      </c>
      <c r="E97" s="49"/>
      <c r="F97" s="49"/>
      <c r="G97" s="49"/>
      <c r="H97" s="49"/>
      <c r="I97" s="614"/>
      <c r="J97" s="628"/>
      <c r="K97" s="614"/>
      <c r="L97" s="49"/>
      <c r="M97" s="57"/>
      <c r="N97" s="49"/>
      <c r="O97" s="614"/>
      <c r="P97" s="628"/>
      <c r="Q97" s="628"/>
      <c r="R97" s="49"/>
      <c r="S97" s="49"/>
      <c r="T97" s="49"/>
      <c r="U97" s="49"/>
      <c r="V97" s="49"/>
      <c r="W97" s="49"/>
      <c r="X97" s="57" t="s">
        <v>96</v>
      </c>
      <c r="Y97" s="614"/>
      <c r="Z97" s="614"/>
      <c r="AA97" s="614"/>
      <c r="AB97" s="756"/>
      <c r="AC97" s="190" t="s">
        <v>45</v>
      </c>
      <c r="AD97" s="191">
        <v>2</v>
      </c>
      <c r="AE97" s="855"/>
      <c r="AF97" s="861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61"/>
      <c r="B98" s="855"/>
      <c r="C98" s="192">
        <v>3</v>
      </c>
      <c r="D98" s="187" t="s">
        <v>47</v>
      </c>
      <c r="E98" s="64"/>
      <c r="F98" s="64"/>
      <c r="G98" s="64"/>
      <c r="H98" s="64"/>
      <c r="I98" s="615"/>
      <c r="J98" s="615"/>
      <c r="K98" s="615"/>
      <c r="L98" s="64"/>
      <c r="M98" s="49"/>
      <c r="N98" s="64"/>
      <c r="O98" s="615"/>
      <c r="P98" s="614"/>
      <c r="Q98" s="614"/>
      <c r="R98" s="64"/>
      <c r="S98" s="64"/>
      <c r="T98" s="64"/>
      <c r="U98" s="64"/>
      <c r="V98" s="64"/>
      <c r="W98" s="64"/>
      <c r="X98" s="58"/>
      <c r="Y98" s="615"/>
      <c r="Z98" s="615"/>
      <c r="AA98" s="615"/>
      <c r="AB98" s="757"/>
      <c r="AC98" s="187" t="s">
        <v>47</v>
      </c>
      <c r="AD98" s="193">
        <v>3</v>
      </c>
      <c r="AE98" s="855"/>
      <c r="AF98" s="861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61"/>
      <c r="B99" s="855"/>
      <c r="C99" s="194">
        <v>4</v>
      </c>
      <c r="D99" s="195" t="s">
        <v>48</v>
      </c>
      <c r="E99" s="64"/>
      <c r="F99" s="64"/>
      <c r="G99" s="64"/>
      <c r="H99" s="64"/>
      <c r="I99" s="615"/>
      <c r="J99" s="615"/>
      <c r="K99" s="615"/>
      <c r="L99" s="64"/>
      <c r="M99" s="61"/>
      <c r="N99" s="64"/>
      <c r="O99" s="615"/>
      <c r="P99" s="747"/>
      <c r="Q99" s="747"/>
      <c r="R99" s="64"/>
      <c r="S99" s="64"/>
      <c r="T99" s="64"/>
      <c r="U99" s="64"/>
      <c r="V99" s="64"/>
      <c r="W99" s="64"/>
      <c r="X99" s="64" t="s">
        <v>66</v>
      </c>
      <c r="Y99" s="615"/>
      <c r="Z99" s="615"/>
      <c r="AA99" s="615"/>
      <c r="AB99" s="757"/>
      <c r="AC99" s="195" t="s">
        <v>48</v>
      </c>
      <c r="AD99" s="191">
        <v>4</v>
      </c>
      <c r="AE99" s="855"/>
      <c r="AF99" s="861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61"/>
      <c r="B100" s="855"/>
      <c r="C100" s="196">
        <v>5</v>
      </c>
      <c r="D100" s="197" t="s">
        <v>52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97</v>
      </c>
      <c r="Y100" s="198"/>
      <c r="Z100" s="198"/>
      <c r="AA100" s="198"/>
      <c r="AB100" s="760"/>
      <c r="AC100" s="197" t="s">
        <v>52</v>
      </c>
      <c r="AD100" s="193">
        <v>5</v>
      </c>
      <c r="AE100" s="855"/>
      <c r="AF100" s="861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61"/>
      <c r="B101" s="856"/>
      <c r="C101" s="201">
        <v>6</v>
      </c>
      <c r="D101" s="202" t="s">
        <v>53</v>
      </c>
      <c r="E101" s="50"/>
      <c r="F101" s="50"/>
      <c r="G101" s="50"/>
      <c r="H101" s="50"/>
      <c r="I101" s="616"/>
      <c r="J101" s="616"/>
      <c r="K101" s="616"/>
      <c r="L101" s="50"/>
      <c r="M101" s="70"/>
      <c r="N101" s="50"/>
      <c r="O101" s="616"/>
      <c r="P101" s="70"/>
      <c r="Q101" s="70"/>
      <c r="R101" s="50"/>
      <c r="S101" s="50"/>
      <c r="T101" s="50"/>
      <c r="U101" s="50"/>
      <c r="V101" s="50"/>
      <c r="W101" s="50"/>
      <c r="X101" s="50"/>
      <c r="Y101" s="616"/>
      <c r="Z101" s="616"/>
      <c r="AA101" s="616"/>
      <c r="AB101" s="758"/>
      <c r="AC101" s="203" t="s">
        <v>53</v>
      </c>
      <c r="AD101" s="201">
        <v>6</v>
      </c>
      <c r="AE101" s="858"/>
      <c r="AF101" s="861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61"/>
      <c r="B102" s="850" t="s">
        <v>40</v>
      </c>
      <c r="C102" s="851"/>
      <c r="D102" s="852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12"/>
      <c r="AC102" s="901" t="s">
        <v>54</v>
      </c>
      <c r="AD102" s="851"/>
      <c r="AE102" s="852"/>
      <c r="AF102" s="861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61"/>
      <c r="B103" s="900" t="s">
        <v>55</v>
      </c>
      <c r="C103" s="186">
        <v>6</v>
      </c>
      <c r="D103" s="187" t="s">
        <v>56</v>
      </c>
      <c r="E103" s="48"/>
      <c r="F103" s="48"/>
      <c r="G103" s="48"/>
      <c r="H103" s="48"/>
      <c r="I103" s="48"/>
      <c r="J103" s="616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59"/>
      <c r="AC103" s="187" t="s">
        <v>56</v>
      </c>
      <c r="AD103" s="193">
        <v>7</v>
      </c>
      <c r="AE103" s="904" t="s">
        <v>55</v>
      </c>
      <c r="AF103" s="861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61"/>
      <c r="B104" s="855"/>
      <c r="C104" s="204">
        <v>7</v>
      </c>
      <c r="D104" s="190" t="s">
        <v>61</v>
      </c>
      <c r="E104" s="49"/>
      <c r="F104" s="49"/>
      <c r="G104" s="49"/>
      <c r="H104" s="49"/>
      <c r="I104" s="614"/>
      <c r="J104" s="628"/>
      <c r="K104" s="614"/>
      <c r="L104" s="49"/>
      <c r="M104" s="57"/>
      <c r="N104" s="49"/>
      <c r="O104" s="614"/>
      <c r="P104" s="628"/>
      <c r="Q104" s="628"/>
      <c r="R104" s="49"/>
      <c r="S104" s="49"/>
      <c r="T104" s="49"/>
      <c r="U104" s="49"/>
      <c r="V104" s="49"/>
      <c r="W104" s="49"/>
      <c r="X104" s="49"/>
      <c r="Y104" s="614"/>
      <c r="Z104" s="614"/>
      <c r="AA104" s="614"/>
      <c r="AB104" s="756"/>
      <c r="AC104" s="190" t="s">
        <v>61</v>
      </c>
      <c r="AD104" s="191">
        <v>8</v>
      </c>
      <c r="AE104" s="855"/>
      <c r="AF104" s="861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61"/>
      <c r="B105" s="855"/>
      <c r="C105" s="186">
        <v>8</v>
      </c>
      <c r="D105" s="187" t="s">
        <v>64</v>
      </c>
      <c r="E105" s="64"/>
      <c r="F105" s="64"/>
      <c r="G105" s="64"/>
      <c r="H105" s="64"/>
      <c r="I105" s="615"/>
      <c r="J105" s="615"/>
      <c r="K105" s="615"/>
      <c r="L105" s="64"/>
      <c r="M105" s="49"/>
      <c r="N105" s="64"/>
      <c r="O105" s="615"/>
      <c r="P105" s="614"/>
      <c r="Q105" s="614"/>
      <c r="R105" s="64"/>
      <c r="S105" s="64"/>
      <c r="T105" s="64"/>
      <c r="U105" s="64"/>
      <c r="V105" s="64"/>
      <c r="W105" s="64"/>
      <c r="X105" s="64"/>
      <c r="Y105" s="615"/>
      <c r="Z105" s="615"/>
      <c r="AA105" s="615"/>
      <c r="AB105" s="757"/>
      <c r="AC105" s="187" t="s">
        <v>64</v>
      </c>
      <c r="AD105" s="193">
        <v>9</v>
      </c>
      <c r="AE105" s="855"/>
      <c r="AF105" s="861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61"/>
      <c r="B106" s="855"/>
      <c r="C106" s="194">
        <v>9</v>
      </c>
      <c r="D106" s="205" t="s">
        <v>65</v>
      </c>
      <c r="E106" s="64"/>
      <c r="F106" s="64"/>
      <c r="G106" s="64"/>
      <c r="H106" s="64"/>
      <c r="I106" s="615"/>
      <c r="J106" s="615"/>
      <c r="K106" s="615"/>
      <c r="L106" s="64"/>
      <c r="M106" s="61"/>
      <c r="N106" s="64"/>
      <c r="O106" s="615"/>
      <c r="P106" s="747"/>
      <c r="Q106" s="747"/>
      <c r="R106" s="64"/>
      <c r="S106" s="64"/>
      <c r="T106" s="64"/>
      <c r="U106" s="64"/>
      <c r="V106" s="64"/>
      <c r="W106" s="64"/>
      <c r="X106" s="64"/>
      <c r="Y106" s="615"/>
      <c r="Z106" s="615"/>
      <c r="AA106" s="615"/>
      <c r="AB106" s="757"/>
      <c r="AC106" s="205" t="s">
        <v>65</v>
      </c>
      <c r="AD106" s="191">
        <v>10</v>
      </c>
      <c r="AE106" s="855"/>
      <c r="AF106" s="861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61"/>
      <c r="B107" s="855"/>
      <c r="C107" s="196">
        <v>10</v>
      </c>
      <c r="D107" s="197" t="s">
        <v>67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60"/>
      <c r="AC107" s="197" t="s">
        <v>67</v>
      </c>
      <c r="AD107" s="206">
        <v>11</v>
      </c>
      <c r="AE107" s="855"/>
      <c r="AF107" s="861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62"/>
      <c r="B108" s="856"/>
      <c r="C108" s="207"/>
      <c r="D108" s="208"/>
      <c r="E108" s="209"/>
      <c r="F108" s="209"/>
      <c r="G108" s="209"/>
      <c r="H108" s="209"/>
      <c r="I108" s="617"/>
      <c r="J108" s="617"/>
      <c r="K108" s="617"/>
      <c r="L108" s="209"/>
      <c r="M108" s="209"/>
      <c r="N108" s="209"/>
      <c r="O108" s="617"/>
      <c r="P108" s="617"/>
      <c r="Q108" s="617"/>
      <c r="R108" s="209"/>
      <c r="S108" s="209"/>
      <c r="T108" s="209"/>
      <c r="U108" s="209"/>
      <c r="V108" s="209"/>
      <c r="W108" s="209"/>
      <c r="X108" s="209"/>
      <c r="Y108" s="617"/>
      <c r="Z108" s="617"/>
      <c r="AA108" s="617"/>
      <c r="AB108" s="761"/>
      <c r="AC108" s="210" t="s">
        <v>68</v>
      </c>
      <c r="AD108" s="211">
        <v>12</v>
      </c>
      <c r="AE108" s="856"/>
      <c r="AF108" s="862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97" t="s">
        <v>7</v>
      </c>
      <c r="D109" s="898" t="s">
        <v>23</v>
      </c>
      <c r="E109" s="559" t="str">
        <f t="shared" ref="E109:X110" si="0">E9</f>
        <v>T. HUY</v>
      </c>
      <c r="F109" s="215" t="str">
        <f t="shared" si="0"/>
        <v>C. T. TRANG</v>
      </c>
      <c r="G109" s="618" t="str">
        <f t="shared" si="0"/>
        <v>T. CƯƠNG</v>
      </c>
      <c r="H109" s="618" t="str">
        <f t="shared" si="0"/>
        <v>T. V. V. HOÀNG</v>
      </c>
      <c r="I109" s="629" t="str">
        <f t="shared" si="0"/>
        <v>T. LÂN</v>
      </c>
      <c r="J109" s="629" t="str">
        <f t="shared" si="0"/>
        <v>C. T. MAI</v>
      </c>
      <c r="K109" s="629" t="str">
        <f t="shared" si="0"/>
        <v>T. Y. LONG</v>
      </c>
      <c r="L109" s="30" t="str">
        <f t="shared" si="0"/>
        <v>T. LUÂN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HÀO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902" t="s">
        <v>23</v>
      </c>
      <c r="AD109" s="876" t="s">
        <v>7</v>
      </c>
      <c r="AE109" s="877" t="s">
        <v>6</v>
      </c>
      <c r="AF109" s="878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24</v>
      </c>
      <c r="B110" s="213"/>
      <c r="C110" s="856"/>
      <c r="D110" s="856"/>
      <c r="E110" s="23" t="str">
        <f t="shared" ref="E110:X110" si="3">E10</f>
        <v>T24OTO1</v>
      </c>
      <c r="F110" s="23" t="str">
        <f t="shared" si="3"/>
        <v>T24OTO2</v>
      </c>
      <c r="G110" s="618" t="str">
        <f t="shared" si="3"/>
        <v>T24CK1</v>
      </c>
      <c r="H110" s="618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42" t="str">
        <f t="shared" si="1"/>
        <v>T25KTML1</v>
      </c>
      <c r="P110" s="742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56"/>
      <c r="AD110" s="856"/>
      <c r="AE110" s="213"/>
      <c r="AF110" s="213" t="s">
        <v>24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AC9:AC10"/>
    <mergeCell ref="A8:C8"/>
    <mergeCell ref="E8:K8"/>
    <mergeCell ref="L8:Q8"/>
    <mergeCell ref="S8:AB8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1"/>
  <sheetViews>
    <sheetView tabSelected="1" topLeftCell="A19" zoomScale="80" zoomScaleNormal="80" workbookViewId="0">
      <selection activeCell="P34" sqref="P3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840" t="s">
        <v>1036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830" t="s">
        <v>1181</v>
      </c>
      <c r="B3" s="830"/>
      <c r="C3" s="830"/>
      <c r="D3" s="830"/>
      <c r="E3" s="830"/>
      <c r="F3" s="830"/>
      <c r="G3" s="830"/>
      <c r="H3" s="830"/>
      <c r="I3" s="830"/>
      <c r="J3" s="225"/>
      <c r="K3" s="830" t="str">
        <f>A3</f>
        <v>ÁP DỤNG TỪ NGÀY 01/6 ĐẾN 30/6/2026</v>
      </c>
      <c r="L3" s="831"/>
      <c r="M3" s="831"/>
      <c r="N3" s="831"/>
      <c r="O3" s="831"/>
      <c r="P3" s="831"/>
      <c r="Q3" s="831"/>
      <c r="R3" s="831"/>
      <c r="S3" s="831"/>
      <c r="T3" s="226"/>
      <c r="U3" s="227"/>
      <c r="V3" s="227"/>
      <c r="W3" s="227"/>
    </row>
    <row r="4" spans="1:23" ht="20.25" customHeight="1" x14ac:dyDescent="0.35">
      <c r="A4" s="832"/>
      <c r="B4" s="832"/>
      <c r="C4" s="832"/>
      <c r="D4" s="832"/>
      <c r="E4" s="832"/>
      <c r="F4" s="832"/>
      <c r="G4" s="832"/>
      <c r="H4" s="832"/>
      <c r="I4" s="832"/>
      <c r="J4" s="228"/>
      <c r="K4" s="832"/>
      <c r="L4" s="832"/>
      <c r="M4" s="832"/>
      <c r="N4" s="832"/>
      <c r="O4" s="832"/>
      <c r="P4" s="832"/>
      <c r="Q4" s="832"/>
      <c r="R4" s="832"/>
      <c r="S4" s="832"/>
      <c r="T4" s="229"/>
    </row>
    <row r="5" spans="1:23" ht="24.75" customHeight="1" thickBot="1" x14ac:dyDescent="0.25">
      <c r="A5" s="833" t="s">
        <v>98</v>
      </c>
      <c r="B5" s="834"/>
      <c r="C5" s="231" t="str">
        <f>tkbieu!I10</f>
        <v>T25OTO1</v>
      </c>
      <c r="D5" s="231"/>
      <c r="E5" s="232" t="s">
        <v>99</v>
      </c>
      <c r="F5" s="233" t="str">
        <f>tkbieu!I9</f>
        <v>T. LÂN</v>
      </c>
      <c r="G5" s="234"/>
      <c r="H5" s="235" t="s">
        <v>100</v>
      </c>
      <c r="I5" s="331" t="s">
        <v>1120</v>
      </c>
      <c r="J5" s="236"/>
      <c r="K5" s="833" t="s">
        <v>98</v>
      </c>
      <c r="L5" s="834"/>
      <c r="M5" s="231" t="str">
        <f>tkbieu!J10</f>
        <v>C25OTO1+3</v>
      </c>
      <c r="N5" s="231"/>
      <c r="O5" s="232" t="s">
        <v>99</v>
      </c>
      <c r="P5" s="233" t="str">
        <f>tkbieu!J9</f>
        <v>C. T. MAI</v>
      </c>
      <c r="R5" s="235" t="s">
        <v>100</v>
      </c>
      <c r="S5" s="235" t="s">
        <v>1121</v>
      </c>
      <c r="T5" s="224"/>
    </row>
    <row r="6" spans="1:23" ht="21" customHeight="1" x14ac:dyDescent="0.2">
      <c r="A6" s="642" t="s">
        <v>101</v>
      </c>
      <c r="B6" s="638" t="s">
        <v>102</v>
      </c>
      <c r="C6" s="638" t="s">
        <v>103</v>
      </c>
      <c r="D6" s="639" t="s">
        <v>41</v>
      </c>
      <c r="E6" s="640" t="s">
        <v>104</v>
      </c>
      <c r="F6" s="639" t="s">
        <v>105</v>
      </c>
      <c r="G6" s="640" t="s">
        <v>106</v>
      </c>
      <c r="H6" s="639" t="s">
        <v>86</v>
      </c>
      <c r="I6" s="641" t="s">
        <v>90</v>
      </c>
      <c r="J6" s="237"/>
      <c r="K6" s="642" t="s">
        <v>101</v>
      </c>
      <c r="L6" s="638" t="s">
        <v>102</v>
      </c>
      <c r="M6" s="638" t="s">
        <v>103</v>
      </c>
      <c r="N6" s="639" t="s">
        <v>41</v>
      </c>
      <c r="O6" s="640" t="s">
        <v>107</v>
      </c>
      <c r="P6" s="639" t="s">
        <v>78</v>
      </c>
      <c r="Q6" s="640" t="s">
        <v>82</v>
      </c>
      <c r="R6" s="639" t="s">
        <v>86</v>
      </c>
      <c r="S6" s="641" t="s">
        <v>108</v>
      </c>
      <c r="T6" s="238"/>
    </row>
    <row r="7" spans="1:23" ht="21" customHeight="1" x14ac:dyDescent="0.2">
      <c r="A7" s="835" t="s">
        <v>42</v>
      </c>
      <c r="B7" s="643">
        <v>1</v>
      </c>
      <c r="C7" s="644" t="s">
        <v>43</v>
      </c>
      <c r="D7" s="662" t="str">
        <f>tkbieu!I12</f>
        <v>TIẾNG ANH 2</v>
      </c>
      <c r="E7" s="662" t="str">
        <f>tkbieu!I26</f>
        <v>BDSC HT NL</v>
      </c>
      <c r="F7" s="440" t="str">
        <f>tkbieu!I40</f>
        <v>GDQP-AN</v>
      </c>
      <c r="G7" s="662">
        <f>tkbieu!I54</f>
        <v>0</v>
      </c>
      <c r="H7" s="662" t="str">
        <f>tkbieu!I68</f>
        <v>TH NGUỘI</v>
      </c>
      <c r="I7" s="599" t="str">
        <f>tkbieu!I82</f>
        <v>TIẾNG ANH 2</v>
      </c>
      <c r="J7" s="241"/>
      <c r="K7" s="835" t="s">
        <v>42</v>
      </c>
      <c r="L7" s="643">
        <v>1</v>
      </c>
      <c r="M7" s="644" t="s">
        <v>43</v>
      </c>
      <c r="N7" s="492">
        <f>tkbieu!J12</f>
        <v>0</v>
      </c>
      <c r="O7" s="662">
        <f>tkbieu!J26</f>
        <v>0</v>
      </c>
      <c r="P7" s="662">
        <f>tkbieu!J40</f>
        <v>0</v>
      </c>
      <c r="Q7" s="662" t="str">
        <f>tkbieu!J54</f>
        <v>BDSC HT NL</v>
      </c>
      <c r="R7" s="662" t="str">
        <f>tkbieu!J68</f>
        <v>TIN HỌC</v>
      </c>
      <c r="S7" s="670">
        <f>tkbieu!J82</f>
        <v>0</v>
      </c>
    </row>
    <row r="8" spans="1:23" ht="21" customHeight="1" thickBot="1" x14ac:dyDescent="0.25">
      <c r="A8" s="836"/>
      <c r="B8" s="645">
        <v>2</v>
      </c>
      <c r="C8" s="646" t="s">
        <v>45</v>
      </c>
      <c r="D8" s="662">
        <f>tkbieu!I13</f>
        <v>0</v>
      </c>
      <c r="E8" s="662" t="str">
        <f>tkbieu!I27</f>
        <v>ĐỘNG CƠ DIESEL</v>
      </c>
      <c r="F8" s="440">
        <f>tkbieu!I41</f>
        <v>0</v>
      </c>
      <c r="G8" s="440">
        <f>tkbieu!I55</f>
        <v>0</v>
      </c>
      <c r="H8" s="440" t="str">
        <f>tkbieu!I69</f>
        <v>CƠ BẢN</v>
      </c>
      <c r="I8" s="436">
        <f>tkbieu!I83</f>
        <v>0</v>
      </c>
      <c r="J8" s="241"/>
      <c r="K8" s="836"/>
      <c r="L8" s="645">
        <v>2</v>
      </c>
      <c r="M8" s="646" t="s">
        <v>45</v>
      </c>
      <c r="N8" s="243">
        <f>tkbieu!J13</f>
        <v>0</v>
      </c>
      <c r="O8" s="662">
        <f>tkbieu!J27</f>
        <v>0</v>
      </c>
      <c r="P8" s="440">
        <f>tkbieu!J41</f>
        <v>0</v>
      </c>
      <c r="Q8" s="440" t="str">
        <f>tkbieu!J55</f>
        <v>ĐỘNG CƠ DIESEL</v>
      </c>
      <c r="R8" s="440">
        <f>tkbieu!J69</f>
        <v>0</v>
      </c>
      <c r="S8" s="671">
        <f>tkbieu!J83</f>
        <v>0</v>
      </c>
    </row>
    <row r="9" spans="1:23" ht="21" customHeight="1" thickTop="1" x14ac:dyDescent="0.2">
      <c r="A9" s="836"/>
      <c r="B9" s="647">
        <v>3</v>
      </c>
      <c r="C9" s="648" t="s">
        <v>47</v>
      </c>
      <c r="D9" s="663">
        <f>tkbieu!I14</f>
        <v>0</v>
      </c>
      <c r="E9" s="663" t="str">
        <f>tkbieu!I28</f>
        <v>02/6 THI 7H30</v>
      </c>
      <c r="F9" s="663">
        <f>tkbieu!I42</f>
        <v>0</v>
      </c>
      <c r="G9" s="663">
        <f>tkbieu!I56</f>
        <v>0</v>
      </c>
      <c r="H9" s="663">
        <f>tkbieu!I70</f>
        <v>0</v>
      </c>
      <c r="I9" s="449" t="str">
        <f>tkbieu!I84</f>
        <v>TĂNG TIẾT</v>
      </c>
      <c r="J9" s="241"/>
      <c r="K9" s="836"/>
      <c r="L9" s="647">
        <v>3</v>
      </c>
      <c r="M9" s="648" t="s">
        <v>47</v>
      </c>
      <c r="N9" s="243">
        <f>tkbieu!J14</f>
        <v>0</v>
      </c>
      <c r="O9" s="662">
        <f>tkbieu!J28</f>
        <v>0</v>
      </c>
      <c r="P9" s="663">
        <f>tkbieu!J42</f>
        <v>0</v>
      </c>
      <c r="Q9" s="663" t="str">
        <f>tkbieu!J56</f>
        <v>04/6 THI 7H30</v>
      </c>
      <c r="R9" s="663" t="str">
        <f>tkbieu!J70</f>
        <v>05/6 THI 9H30</v>
      </c>
      <c r="S9" s="672">
        <f>tkbieu!J84</f>
        <v>0</v>
      </c>
    </row>
    <row r="10" spans="1:23" ht="21" customHeight="1" x14ac:dyDescent="0.2">
      <c r="A10" s="836"/>
      <c r="B10" s="649">
        <v>4</v>
      </c>
      <c r="C10" s="650" t="s">
        <v>48</v>
      </c>
      <c r="D10" s="441" t="str">
        <f>tkbieu!I15</f>
        <v>A208</v>
      </c>
      <c r="E10" s="441" t="str">
        <f>tkbieu!I29</f>
        <v>B012</v>
      </c>
      <c r="F10" s="441" t="str">
        <f>tkbieu!I43</f>
        <v>A209</v>
      </c>
      <c r="G10" s="441">
        <f>tkbieu!I57</f>
        <v>0</v>
      </c>
      <c r="H10" s="441" t="str">
        <f>tkbieu!I71</f>
        <v>B005</v>
      </c>
      <c r="I10" s="437" t="str">
        <f>tkbieu!I85</f>
        <v>A207</v>
      </c>
      <c r="J10" s="241"/>
      <c r="K10" s="836"/>
      <c r="L10" s="649">
        <v>4</v>
      </c>
      <c r="M10" s="650" t="s">
        <v>48</v>
      </c>
      <c r="N10" s="246">
        <f>tkbieu!J15</f>
        <v>0</v>
      </c>
      <c r="O10" s="441">
        <f>tkbieu!J29</f>
        <v>0</v>
      </c>
      <c r="P10" s="441">
        <f>tkbieu!J43</f>
        <v>0</v>
      </c>
      <c r="Q10" s="441" t="str">
        <f>tkbieu!J57</f>
        <v>B007</v>
      </c>
      <c r="R10" s="441" t="str">
        <f>tkbieu!J71</f>
        <v>A101 (PM4)</v>
      </c>
      <c r="S10" s="673">
        <f>tkbieu!J85</f>
        <v>0</v>
      </c>
    </row>
    <row r="11" spans="1:23" ht="21" customHeight="1" x14ac:dyDescent="0.2">
      <c r="A11" s="836"/>
      <c r="B11" s="651">
        <v>5</v>
      </c>
      <c r="C11" s="652" t="s">
        <v>109</v>
      </c>
      <c r="D11" s="440" t="str">
        <f>tkbieu!I16</f>
        <v>T. C. HOÀNG</v>
      </c>
      <c r="E11" s="440" t="str">
        <f>tkbieu!I30</f>
        <v>T. V. KHÁNH - T. LÂN</v>
      </c>
      <c r="F11" s="440" t="str">
        <f>tkbieu!I44</f>
        <v>T. NGÀ</v>
      </c>
      <c r="G11" s="440">
        <f>tkbieu!I58</f>
        <v>0</v>
      </c>
      <c r="H11" s="440" t="str">
        <f>tkbieu!I72</f>
        <v>T. Y. LONG</v>
      </c>
      <c r="I11" s="438" t="str">
        <f>tkbieu!I86</f>
        <v>T. C. HOÀNG</v>
      </c>
      <c r="J11" s="241"/>
      <c r="K11" s="836"/>
      <c r="L11" s="651">
        <v>5</v>
      </c>
      <c r="M11" s="652" t="s">
        <v>109</v>
      </c>
      <c r="N11" s="239">
        <f>tkbieu!J16</f>
        <v>0</v>
      </c>
      <c r="O11" s="662">
        <f>tkbieu!J30</f>
        <v>0</v>
      </c>
      <c r="P11" s="440">
        <f>tkbieu!J44</f>
        <v>0</v>
      </c>
      <c r="Q11" s="440" t="str">
        <f>tkbieu!J58</f>
        <v>T. V. KHÁNH - T. HẢI</v>
      </c>
      <c r="R11" s="440" t="str">
        <f>tkbieu!J72</f>
        <v>T. B. LỘC - T. TÀI</v>
      </c>
      <c r="S11" s="674">
        <f>tkbieu!J86</f>
        <v>0</v>
      </c>
    </row>
    <row r="12" spans="1:23" ht="21" customHeight="1" thickBot="1" x14ac:dyDescent="0.25">
      <c r="A12" s="837"/>
      <c r="B12" s="251"/>
      <c r="C12" s="252"/>
      <c r="D12" s="664"/>
      <c r="E12" s="254"/>
      <c r="F12" s="665"/>
      <c r="G12" s="666"/>
      <c r="H12" s="667"/>
      <c r="I12" s="668"/>
      <c r="J12" s="258"/>
      <c r="K12" s="837"/>
      <c r="L12" s="251"/>
      <c r="M12" s="252"/>
      <c r="N12" s="253"/>
      <c r="O12" s="254"/>
      <c r="P12" s="254"/>
      <c r="Q12" s="254"/>
      <c r="R12" s="254"/>
      <c r="S12" s="675"/>
    </row>
    <row r="13" spans="1:23" ht="21" customHeight="1" thickTop="1" x14ac:dyDescent="0.2">
      <c r="A13" s="838" t="s">
        <v>55</v>
      </c>
      <c r="B13" s="649">
        <v>6</v>
      </c>
      <c r="C13" s="648" t="s">
        <v>56</v>
      </c>
      <c r="D13" s="654" t="str">
        <f>tkbieu!I19</f>
        <v>TH NGUỘI</v>
      </c>
      <c r="E13" s="597" t="str">
        <f>tkbieu!I33</f>
        <v>TH NGUỘI</v>
      </c>
      <c r="F13" s="655" t="str">
        <f>tkbieu!I47</f>
        <v>GDQP-AN</v>
      </c>
      <c r="G13" s="656" t="str">
        <f>tkbieu!I61</f>
        <v>TH NGUỘI</v>
      </c>
      <c r="H13" s="656" t="str">
        <f>tkbieu!I75</f>
        <v>BDSC HT ĐIỆN</v>
      </c>
      <c r="I13" s="493">
        <f>tkbieu!I89</f>
        <v>0</v>
      </c>
      <c r="J13" s="261"/>
      <c r="K13" s="838" t="s">
        <v>55</v>
      </c>
      <c r="L13" s="649">
        <v>6</v>
      </c>
      <c r="M13" s="648" t="s">
        <v>56</v>
      </c>
      <c r="N13" s="580">
        <f>tkbieu!J19</f>
        <v>0</v>
      </c>
      <c r="O13" s="442" t="str">
        <f>tkbieu!J33</f>
        <v>BDSC HT NL</v>
      </c>
      <c r="P13" s="442" t="str">
        <f>tkbieu!J47</f>
        <v>TH NGUỘI</v>
      </c>
      <c r="Q13" s="676">
        <f>tkbieu!J61</f>
        <v>0</v>
      </c>
      <c r="R13" s="676" t="str">
        <f>tkbieu!J75</f>
        <v>TH NGUỘI</v>
      </c>
      <c r="S13" s="677">
        <f>tkbieu!J89</f>
        <v>0</v>
      </c>
    </row>
    <row r="14" spans="1:23" ht="21" customHeight="1" thickBot="1" x14ac:dyDescent="0.25">
      <c r="A14" s="836"/>
      <c r="B14" s="645">
        <v>7</v>
      </c>
      <c r="C14" s="650" t="s">
        <v>61</v>
      </c>
      <c r="D14" s="657" t="str">
        <f>tkbieu!I20</f>
        <v>CƠ BẢN</v>
      </c>
      <c r="E14" s="545" t="str">
        <f>tkbieu!I34</f>
        <v>CƠ BẢN</v>
      </c>
      <c r="F14" s="655">
        <f>tkbieu!I48</f>
        <v>0</v>
      </c>
      <c r="G14" s="655" t="str">
        <f>tkbieu!I62</f>
        <v>CƠ BẢN</v>
      </c>
      <c r="H14" s="655" t="str">
        <f>tkbieu!I76</f>
        <v>ĐỘNG CƠ</v>
      </c>
      <c r="I14" s="493">
        <f>tkbieu!I90</f>
        <v>0</v>
      </c>
      <c r="J14" s="261"/>
      <c r="K14" s="836"/>
      <c r="L14" s="645">
        <v>7</v>
      </c>
      <c r="M14" s="650" t="s">
        <v>61</v>
      </c>
      <c r="N14" s="239">
        <f>tkbieu!J20</f>
        <v>0</v>
      </c>
      <c r="O14" s="440" t="str">
        <f>tkbieu!J34</f>
        <v>ĐỘNG CƠ DIESEL</v>
      </c>
      <c r="P14" s="440" t="str">
        <f>tkbieu!J48</f>
        <v>CƠ BẢN</v>
      </c>
      <c r="Q14" s="440">
        <f>tkbieu!J62</f>
        <v>0</v>
      </c>
      <c r="R14" s="440" t="str">
        <f>tkbieu!J76</f>
        <v>CƠ BẢN</v>
      </c>
      <c r="S14" s="678">
        <f>tkbieu!J90</f>
        <v>0</v>
      </c>
    </row>
    <row r="15" spans="1:23" ht="21" customHeight="1" thickTop="1" x14ac:dyDescent="0.2">
      <c r="A15" s="836"/>
      <c r="B15" s="647">
        <v>8</v>
      </c>
      <c r="C15" s="648" t="s">
        <v>64</v>
      </c>
      <c r="D15" s="657">
        <f>tkbieu!I21</f>
        <v>0</v>
      </c>
      <c r="E15" s="545">
        <f>tkbieu!I35</f>
        <v>0</v>
      </c>
      <c r="F15" s="824" t="str">
        <f>tkbieu!I49</f>
        <v>AD TỪ 18/5</v>
      </c>
      <c r="G15" s="655">
        <f>tkbieu!I63</f>
        <v>0</v>
      </c>
      <c r="H15" s="655">
        <f>tkbieu!I77</f>
        <v>0</v>
      </c>
      <c r="I15" s="493">
        <f>tkbieu!I91</f>
        <v>0</v>
      </c>
      <c r="J15" s="261"/>
      <c r="K15" s="836"/>
      <c r="L15" s="647">
        <v>8</v>
      </c>
      <c r="M15" s="648" t="s">
        <v>64</v>
      </c>
      <c r="N15" s="243">
        <f>tkbieu!J21</f>
        <v>0</v>
      </c>
      <c r="O15" s="663">
        <f>tkbieu!J35</f>
        <v>0</v>
      </c>
      <c r="P15" s="679">
        <f>tkbieu!J49</f>
        <v>0</v>
      </c>
      <c r="Q15" s="663">
        <f>tkbieu!J63</f>
        <v>0</v>
      </c>
      <c r="R15" s="663" t="str">
        <f>tkbieu!J77</f>
        <v>05/6 THI 15H15</v>
      </c>
      <c r="S15" s="680">
        <f>tkbieu!J91</f>
        <v>0</v>
      </c>
    </row>
    <row r="16" spans="1:23" ht="21" customHeight="1" x14ac:dyDescent="0.2">
      <c r="A16" s="836"/>
      <c r="B16" s="649">
        <v>9</v>
      </c>
      <c r="C16" s="650" t="s">
        <v>65</v>
      </c>
      <c r="D16" s="809" t="str">
        <f>tkbieu!I22</f>
        <v>B005</v>
      </c>
      <c r="E16" s="247" t="str">
        <f>tkbieu!I36</f>
        <v>B005</v>
      </c>
      <c r="F16" s="809" t="str">
        <f>tkbieu!I50</f>
        <v>A209</v>
      </c>
      <c r="G16" s="809" t="str">
        <f>tkbieu!I64</f>
        <v>B005</v>
      </c>
      <c r="H16" s="809" t="str">
        <f>tkbieu!I78</f>
        <v>B007</v>
      </c>
      <c r="I16" s="264">
        <f>tkbieu!I92</f>
        <v>0</v>
      </c>
      <c r="J16" s="265"/>
      <c r="K16" s="836"/>
      <c r="L16" s="649">
        <v>9</v>
      </c>
      <c r="M16" s="650" t="s">
        <v>65</v>
      </c>
      <c r="N16" s="246">
        <f>tkbieu!J22</f>
        <v>0</v>
      </c>
      <c r="O16" s="441" t="str">
        <f>tkbieu!J36</f>
        <v>B007</v>
      </c>
      <c r="P16" s="441" t="str">
        <f>tkbieu!J50</f>
        <v>B005</v>
      </c>
      <c r="Q16" s="441">
        <f>tkbieu!J64</f>
        <v>0</v>
      </c>
      <c r="R16" s="441" t="str">
        <f>tkbieu!J78</f>
        <v>B005</v>
      </c>
      <c r="S16" s="681">
        <f>tkbieu!J92</f>
        <v>0</v>
      </c>
    </row>
    <row r="17" spans="1:19" ht="21" customHeight="1" x14ac:dyDescent="0.2">
      <c r="A17" s="836"/>
      <c r="B17" s="651">
        <v>10</v>
      </c>
      <c r="C17" s="652" t="s">
        <v>110</v>
      </c>
      <c r="D17" s="658" t="str">
        <f>tkbieu!I23</f>
        <v>T. Y. LONG</v>
      </c>
      <c r="E17" s="659" t="str">
        <f>tkbieu!I37</f>
        <v>T. Y. LONG</v>
      </c>
      <c r="F17" s="660" t="str">
        <f>tkbieu!I51</f>
        <v>T. NGÀ</v>
      </c>
      <c r="G17" s="659" t="str">
        <f>tkbieu!I65</f>
        <v>T. Y. LONG</v>
      </c>
      <c r="H17" s="661" t="str">
        <f>tkbieu!I79</f>
        <v>T. THỊNH</v>
      </c>
      <c r="I17" s="548">
        <f>tkbieu!I93</f>
        <v>0</v>
      </c>
      <c r="J17" s="261"/>
      <c r="K17" s="836"/>
      <c r="L17" s="651">
        <v>10</v>
      </c>
      <c r="M17" s="652" t="s">
        <v>110</v>
      </c>
      <c r="N17" s="682">
        <f>tkbieu!J23</f>
        <v>0</v>
      </c>
      <c r="O17" s="683" t="str">
        <f>tkbieu!J37</f>
        <v>T. V. KHÁNH</v>
      </c>
      <c r="P17" s="683" t="str">
        <f>tkbieu!J51</f>
        <v>T. L. SƠN</v>
      </c>
      <c r="Q17" s="683">
        <f>tkbieu!J65</f>
        <v>0</v>
      </c>
      <c r="R17" s="683" t="str">
        <f>tkbieu!J79</f>
        <v>T. L. SƠN - T.LONG</v>
      </c>
      <c r="S17" s="684">
        <f>tkbieu!J93</f>
        <v>0</v>
      </c>
    </row>
    <row r="18" spans="1:19" ht="21" customHeight="1" thickBot="1" x14ac:dyDescent="0.25">
      <c r="A18" s="839"/>
      <c r="B18" s="269"/>
      <c r="C18" s="270"/>
      <c r="D18" s="271"/>
      <c r="E18" s="271"/>
      <c r="F18" s="271"/>
      <c r="G18" s="271"/>
      <c r="H18" s="274"/>
      <c r="I18" s="823"/>
      <c r="J18" s="276"/>
      <c r="K18" s="839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830" t="str">
        <f>A3</f>
        <v>ÁP DỤNG TỪ NGÀY 01/6 ĐẾN 30/6/2026</v>
      </c>
      <c r="B20" s="831"/>
      <c r="C20" s="831"/>
      <c r="D20" s="831"/>
      <c r="E20" s="831"/>
      <c r="F20" s="831"/>
      <c r="G20" s="831"/>
      <c r="H20" s="831"/>
      <c r="I20" s="831"/>
    </row>
    <row r="21" spans="1:19" ht="18.75" customHeight="1" x14ac:dyDescent="0.25">
      <c r="A21" s="832"/>
      <c r="B21" s="832"/>
      <c r="C21" s="832"/>
      <c r="D21" s="832"/>
      <c r="E21" s="832"/>
      <c r="F21" s="832"/>
      <c r="G21" s="832"/>
      <c r="H21" s="832"/>
      <c r="I21" s="832"/>
    </row>
    <row r="22" spans="1:19" ht="23.25" customHeight="1" thickBot="1" x14ac:dyDescent="0.25">
      <c r="A22" s="833" t="s">
        <v>98</v>
      </c>
      <c r="B22" s="834"/>
      <c r="C22" s="231" t="str">
        <f>tkbieu!K10</f>
        <v>C25CK1</v>
      </c>
      <c r="D22" s="231"/>
      <c r="E22" s="232" t="s">
        <v>99</v>
      </c>
      <c r="F22" s="233" t="str">
        <f>tkbieu!K9</f>
        <v>T. Y. LONG</v>
      </c>
      <c r="G22" s="234"/>
      <c r="H22" s="235" t="s">
        <v>100</v>
      </c>
      <c r="I22" s="653" t="s">
        <v>1122</v>
      </c>
    </row>
    <row r="23" spans="1:19" ht="20.25" customHeight="1" x14ac:dyDescent="0.2">
      <c r="A23" s="642" t="s">
        <v>101</v>
      </c>
      <c r="B23" s="638" t="s">
        <v>102</v>
      </c>
      <c r="C23" s="638" t="s">
        <v>103</v>
      </c>
      <c r="D23" s="639" t="s">
        <v>41</v>
      </c>
      <c r="E23" s="640" t="s">
        <v>104</v>
      </c>
      <c r="F23" s="639" t="s">
        <v>105</v>
      </c>
      <c r="G23" s="640" t="s">
        <v>106</v>
      </c>
      <c r="H23" s="639" t="s">
        <v>86</v>
      </c>
      <c r="I23" s="641" t="s">
        <v>90</v>
      </c>
    </row>
    <row r="24" spans="1:19" ht="20.25" customHeight="1" x14ac:dyDescent="0.2">
      <c r="A24" s="835" t="s">
        <v>42</v>
      </c>
      <c r="B24" s="643">
        <v>1</v>
      </c>
      <c r="C24" s="644" t="s">
        <v>43</v>
      </c>
      <c r="D24" s="492">
        <f>tkbieu!K12</f>
        <v>0</v>
      </c>
      <c r="E24" s="662">
        <f>tkbieu!K26</f>
        <v>0</v>
      </c>
      <c r="F24" s="662">
        <f>tkbieu!K40</f>
        <v>0</v>
      </c>
      <c r="G24" s="662" t="str">
        <f>tkbieu!K54</f>
        <v>TIỆN</v>
      </c>
      <c r="H24" s="662" t="str">
        <f>tkbieu!K68</f>
        <v>TIỆN</v>
      </c>
      <c r="I24" s="963" t="str">
        <f>tkbieu!K82</f>
        <v>TIỆN</v>
      </c>
    </row>
    <row r="25" spans="1:19" ht="20.25" customHeight="1" thickBot="1" x14ac:dyDescent="0.25">
      <c r="A25" s="836"/>
      <c r="B25" s="645">
        <v>2</v>
      </c>
      <c r="C25" s="646" t="s">
        <v>45</v>
      </c>
      <c r="D25" s="243">
        <f>tkbieu!K13</f>
        <v>0</v>
      </c>
      <c r="E25" s="662">
        <f>tkbieu!K27</f>
        <v>0</v>
      </c>
      <c r="F25" s="440">
        <f>tkbieu!K41</f>
        <v>0</v>
      </c>
      <c r="G25" s="440" t="str">
        <f>tkbieu!K55</f>
        <v>CƠ BẢN</v>
      </c>
      <c r="H25" s="440" t="str">
        <f>tkbieu!K69</f>
        <v>CƠ BẢN</v>
      </c>
      <c r="I25" s="671" t="str">
        <f>tkbieu!K83</f>
        <v>CƠ BẢN</v>
      </c>
    </row>
    <row r="26" spans="1:19" ht="20.25" customHeight="1" thickTop="1" x14ac:dyDescent="0.2">
      <c r="A26" s="836"/>
      <c r="B26" s="647">
        <v>3</v>
      </c>
      <c r="C26" s="648" t="s">
        <v>47</v>
      </c>
      <c r="D26" s="243">
        <f>tkbieu!K14</f>
        <v>0</v>
      </c>
      <c r="E26" s="662">
        <f>tkbieu!K28</f>
        <v>0</v>
      </c>
      <c r="F26" s="663">
        <f>tkbieu!K42</f>
        <v>0</v>
      </c>
      <c r="G26" s="663">
        <f>tkbieu!K56</f>
        <v>0</v>
      </c>
      <c r="H26" s="663">
        <f>tkbieu!K70</f>
        <v>0</v>
      </c>
      <c r="I26" s="672">
        <f>tkbieu!K84</f>
        <v>0</v>
      </c>
    </row>
    <row r="27" spans="1:19" ht="20.25" customHeight="1" x14ac:dyDescent="0.2">
      <c r="A27" s="836"/>
      <c r="B27" s="649">
        <v>4</v>
      </c>
      <c r="C27" s="650" t="s">
        <v>48</v>
      </c>
      <c r="D27" s="246">
        <f>tkbieu!K15</f>
        <v>0</v>
      </c>
      <c r="E27" s="441">
        <f>tkbieu!K29</f>
        <v>0</v>
      </c>
      <c r="F27" s="441">
        <f>tkbieu!K43</f>
        <v>0</v>
      </c>
      <c r="G27" s="441" t="str">
        <f>tkbieu!K57</f>
        <v>B003</v>
      </c>
      <c r="H27" s="441" t="str">
        <f>tkbieu!K71</f>
        <v>B003</v>
      </c>
      <c r="I27" s="673" t="str">
        <f>tkbieu!K85</f>
        <v>B003</v>
      </c>
    </row>
    <row r="28" spans="1:19" ht="20.25" customHeight="1" x14ac:dyDescent="0.2">
      <c r="A28" s="836"/>
      <c r="B28" s="651">
        <v>5</v>
      </c>
      <c r="C28" s="652" t="s">
        <v>109</v>
      </c>
      <c r="D28" s="239">
        <f>tkbieu!K16</f>
        <v>0</v>
      </c>
      <c r="E28" s="662">
        <f>tkbieu!K30</f>
        <v>0</v>
      </c>
      <c r="F28" s="440">
        <f>tkbieu!K44</f>
        <v>0</v>
      </c>
      <c r="G28" s="440" t="str">
        <f>tkbieu!K58</f>
        <v>T. CƯƠNG</v>
      </c>
      <c r="H28" s="440" t="str">
        <f>tkbieu!K72</f>
        <v>T. CƯƠNG</v>
      </c>
      <c r="I28" s="674" t="str">
        <f>tkbieu!K86</f>
        <v>T. CƯƠNG</v>
      </c>
    </row>
    <row r="29" spans="1:19" ht="20.25" customHeight="1" thickBot="1" x14ac:dyDescent="0.25">
      <c r="A29" s="837"/>
      <c r="B29" s="251"/>
      <c r="C29" s="252"/>
      <c r="D29" s="253"/>
      <c r="E29" s="254"/>
      <c r="F29" s="254"/>
      <c r="G29" s="254"/>
      <c r="H29" s="254"/>
      <c r="I29" s="675"/>
    </row>
    <row r="30" spans="1:19" ht="20.25" customHeight="1" thickTop="1" x14ac:dyDescent="0.2">
      <c r="A30" s="838" t="s">
        <v>55</v>
      </c>
      <c r="B30" s="649">
        <v>6</v>
      </c>
      <c r="C30" s="648" t="s">
        <v>56</v>
      </c>
      <c r="D30" s="580">
        <f>tkbieu!K19</f>
        <v>0</v>
      </c>
      <c r="E30" s="442">
        <f>tkbieu!K33</f>
        <v>0</v>
      </c>
      <c r="F30" s="442">
        <f>tkbieu!K47</f>
        <v>0</v>
      </c>
      <c r="G30" s="676" t="str">
        <f>tkbieu!K61</f>
        <v>TIỆN</v>
      </c>
      <c r="H30" s="676" t="str">
        <f>tkbieu!K75</f>
        <v>TIN HỌC</v>
      </c>
      <c r="I30" s="677">
        <f>tkbieu!K89</f>
        <v>0</v>
      </c>
    </row>
    <row r="31" spans="1:19" ht="20.25" customHeight="1" thickBot="1" x14ac:dyDescent="0.25">
      <c r="A31" s="836"/>
      <c r="B31" s="645">
        <v>7</v>
      </c>
      <c r="C31" s="650" t="s">
        <v>61</v>
      </c>
      <c r="D31" s="239">
        <f>tkbieu!K20</f>
        <v>0</v>
      </c>
      <c r="E31" s="440">
        <f>tkbieu!K34</f>
        <v>0</v>
      </c>
      <c r="F31" s="440">
        <f>tkbieu!K48</f>
        <v>0</v>
      </c>
      <c r="G31" s="440" t="str">
        <f>tkbieu!K62</f>
        <v>CƠ BẢN</v>
      </c>
      <c r="H31" s="440">
        <f>tkbieu!K76</f>
        <v>0</v>
      </c>
      <c r="I31" s="678">
        <f>tkbieu!K90</f>
        <v>0</v>
      </c>
    </row>
    <row r="32" spans="1:19" ht="20.25" customHeight="1" thickTop="1" x14ac:dyDescent="0.2">
      <c r="A32" s="836"/>
      <c r="B32" s="647">
        <v>8</v>
      </c>
      <c r="C32" s="648" t="s">
        <v>64</v>
      </c>
      <c r="D32" s="243">
        <f>tkbieu!K21</f>
        <v>0</v>
      </c>
      <c r="E32" s="663">
        <f>tkbieu!K35</f>
        <v>0</v>
      </c>
      <c r="F32" s="679">
        <f>tkbieu!K49</f>
        <v>0</v>
      </c>
      <c r="G32" s="663">
        <f>tkbieu!K63</f>
        <v>0</v>
      </c>
      <c r="H32" s="663" t="str">
        <f>tkbieu!K77</f>
        <v>05/6 THI 15H00</v>
      </c>
      <c r="I32" s="680">
        <f>tkbieu!K91</f>
        <v>0</v>
      </c>
    </row>
    <row r="33" spans="1:35" ht="20.25" customHeight="1" x14ac:dyDescent="0.2">
      <c r="A33" s="836"/>
      <c r="B33" s="649">
        <v>9</v>
      </c>
      <c r="C33" s="650" t="s">
        <v>65</v>
      </c>
      <c r="D33" s="246">
        <f>tkbieu!K22</f>
        <v>0</v>
      </c>
      <c r="E33" s="441">
        <f>tkbieu!K36</f>
        <v>0</v>
      </c>
      <c r="F33" s="441">
        <f>tkbieu!K50</f>
        <v>0</v>
      </c>
      <c r="G33" s="441" t="str">
        <f>tkbieu!K64</f>
        <v>B003</v>
      </c>
      <c r="H33" s="441" t="str">
        <f>tkbieu!K78</f>
        <v>A101 (PM4)</v>
      </c>
      <c r="I33" s="681">
        <f>tkbieu!K92</f>
        <v>0</v>
      </c>
    </row>
    <row r="34" spans="1:35" ht="20.25" customHeight="1" x14ac:dyDescent="0.2">
      <c r="A34" s="836"/>
      <c r="B34" s="651">
        <v>10</v>
      </c>
      <c r="C34" s="652" t="s">
        <v>110</v>
      </c>
      <c r="D34" s="682">
        <f>tkbieu!K23</f>
        <v>0</v>
      </c>
      <c r="E34" s="683">
        <f>tkbieu!K37</f>
        <v>0</v>
      </c>
      <c r="F34" s="683">
        <f>tkbieu!K51</f>
        <v>0</v>
      </c>
      <c r="G34" s="683" t="str">
        <f>tkbieu!K65</f>
        <v>T. CƯƠNG</v>
      </c>
      <c r="H34" s="964" t="str">
        <f>tkbieu!K79</f>
        <v>T. B. LỘC - T. TÀI</v>
      </c>
      <c r="I34" s="684">
        <f>tkbieu!K93</f>
        <v>0</v>
      </c>
    </row>
    <row r="35" spans="1:35" ht="20.25" customHeight="1" thickBot="1" x14ac:dyDescent="0.25">
      <c r="A35" s="839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30"/>
      <c r="B36" s="631"/>
      <c r="C36" s="632"/>
      <c r="D36" s="633"/>
      <c r="E36" s="634"/>
      <c r="F36" s="634"/>
      <c r="G36" s="635"/>
      <c r="H36" s="636"/>
      <c r="I36" s="637"/>
    </row>
    <row r="37" spans="1:35" ht="21" customHeight="1" x14ac:dyDescent="0.2">
      <c r="A37" s="830" t="str">
        <f>A20</f>
        <v>ÁP DỤNG TỪ NGÀY 01/6 ĐẾN 30/6/2026</v>
      </c>
      <c r="B37" s="830"/>
      <c r="C37" s="830"/>
      <c r="D37" s="830"/>
      <c r="E37" s="830"/>
      <c r="F37" s="830"/>
      <c r="G37" s="830"/>
      <c r="H37" s="830"/>
      <c r="I37" s="830"/>
      <c r="J37" s="225"/>
      <c r="K37" s="830" t="str">
        <f>A37</f>
        <v>ÁP DỤNG TỪ NGÀY 01/6 ĐẾN 30/6/2026</v>
      </c>
      <c r="L37" s="831"/>
      <c r="M37" s="831"/>
      <c r="N37" s="831"/>
      <c r="O37" s="831"/>
      <c r="P37" s="831"/>
      <c r="Q37" s="831"/>
      <c r="R37" s="831"/>
      <c r="S37" s="831"/>
    </row>
    <row r="38" spans="1:35" ht="20.25" customHeight="1" x14ac:dyDescent="0.35">
      <c r="A38" s="846"/>
      <c r="B38" s="846"/>
      <c r="C38" s="846"/>
      <c r="D38" s="846"/>
      <c r="E38" s="846"/>
      <c r="F38" s="846"/>
      <c r="G38" s="846"/>
      <c r="H38" s="846"/>
      <c r="I38" s="846"/>
      <c r="J38" s="228"/>
      <c r="K38" s="846"/>
      <c r="L38" s="831"/>
      <c r="M38" s="831"/>
      <c r="N38" s="831"/>
      <c r="O38" s="831"/>
      <c r="P38" s="831"/>
      <c r="Q38" s="831"/>
      <c r="R38" s="831"/>
      <c r="S38" s="831"/>
    </row>
    <row r="39" spans="1:35" ht="24" customHeight="1" thickBot="1" x14ac:dyDescent="0.25">
      <c r="A39" s="833" t="s">
        <v>98</v>
      </c>
      <c r="B39" s="834"/>
      <c r="C39" s="231" t="str">
        <f>tkbieu!E10</f>
        <v>T24OTO1</v>
      </c>
      <c r="D39" s="231"/>
      <c r="E39" s="232" t="s">
        <v>99</v>
      </c>
      <c r="F39" s="233" t="str">
        <f>tkbieu!E9</f>
        <v>T. HUY</v>
      </c>
      <c r="G39" s="234"/>
      <c r="H39" s="235" t="s">
        <v>100</v>
      </c>
      <c r="I39" s="236" t="s">
        <v>111</v>
      </c>
      <c r="J39" s="236"/>
      <c r="K39" s="833" t="s">
        <v>98</v>
      </c>
      <c r="L39" s="834"/>
      <c r="M39" s="231" t="str">
        <f>tkbieu!F10</f>
        <v>T24OTO2</v>
      </c>
      <c r="N39" s="231"/>
      <c r="O39" s="232" t="s">
        <v>99</v>
      </c>
      <c r="P39" s="233" t="str">
        <f>tkbieu!F9</f>
        <v>C. T. TRANG</v>
      </c>
      <c r="Q39" s="234"/>
      <c r="R39" s="235" t="s">
        <v>100</v>
      </c>
      <c r="S39" s="236" t="s">
        <v>112</v>
      </c>
    </row>
    <row r="40" spans="1:35" ht="21" customHeight="1" x14ac:dyDescent="0.35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3" t="s">
        <v>78</v>
      </c>
      <c r="G40" s="282" t="s">
        <v>82</v>
      </c>
      <c r="H40" s="282" t="s">
        <v>86</v>
      </c>
      <c r="I40" s="284" t="s">
        <v>108</v>
      </c>
      <c r="J40" s="22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3" t="s">
        <v>78</v>
      </c>
      <c r="Q40" s="282" t="s">
        <v>82</v>
      </c>
      <c r="R40" s="282" t="s">
        <v>86</v>
      </c>
      <c r="S40" s="284" t="s">
        <v>108</v>
      </c>
    </row>
    <row r="41" spans="1:35" ht="21" customHeight="1" x14ac:dyDescent="0.35">
      <c r="A41" s="841" t="s">
        <v>42</v>
      </c>
      <c r="B41" s="285">
        <v>1</v>
      </c>
      <c r="C41" s="286" t="s">
        <v>43</v>
      </c>
      <c r="D41" s="492">
        <f>tkbieu!E12</f>
        <v>0</v>
      </c>
      <c r="E41" s="240">
        <f>tkbieu!E26</f>
        <v>0</v>
      </c>
      <c r="F41" s="239">
        <f>tkbieu!E40</f>
        <v>0</v>
      </c>
      <c r="G41" s="545">
        <f>tkbieu!E54</f>
        <v>0</v>
      </c>
      <c r="H41" s="246">
        <f>tkbieu!E68</f>
        <v>0</v>
      </c>
      <c r="I41" s="599">
        <f>tkbieu!E82</f>
        <v>0</v>
      </c>
      <c r="J41" s="228"/>
      <c r="K41" s="841" t="s">
        <v>42</v>
      </c>
      <c r="L41" s="285">
        <v>1</v>
      </c>
      <c r="M41" s="286" t="s">
        <v>43</v>
      </c>
      <c r="N41" s="239">
        <f>tkbieu!F12</f>
        <v>0</v>
      </c>
      <c r="O41" s="240">
        <f>tkbieu!F26</f>
        <v>0</v>
      </c>
      <c r="P41" s="239">
        <f>tkbieu!F40</f>
        <v>0</v>
      </c>
      <c r="Q41" s="545">
        <f>tkbieu!F54</f>
        <v>0</v>
      </c>
      <c r="R41" s="246">
        <f>tkbieu!F68</f>
        <v>0</v>
      </c>
      <c r="S41" s="599">
        <f>tkbieu!F82</f>
        <v>0</v>
      </c>
    </row>
    <row r="42" spans="1:35" ht="21" customHeight="1" thickBot="1" x14ac:dyDescent="0.4">
      <c r="A42" s="842"/>
      <c r="B42" s="287">
        <v>2</v>
      </c>
      <c r="C42" s="288" t="s">
        <v>45</v>
      </c>
      <c r="D42" s="239">
        <f>tkbieu!E13</f>
        <v>0</v>
      </c>
      <c r="E42" s="240">
        <f>tkbieu!E27</f>
        <v>0</v>
      </c>
      <c r="F42" s="239">
        <f>tkbieu!E41</f>
        <v>0</v>
      </c>
      <c r="G42" s="263">
        <f>tkbieu!E55</f>
        <v>0</v>
      </c>
      <c r="H42" s="239">
        <f>tkbieu!E69</f>
        <v>0</v>
      </c>
      <c r="I42" s="436">
        <f>tkbieu!E83</f>
        <v>0</v>
      </c>
      <c r="J42" s="228"/>
      <c r="K42" s="842"/>
      <c r="L42" s="287">
        <v>2</v>
      </c>
      <c r="M42" s="288" t="s">
        <v>45</v>
      </c>
      <c r="N42" s="239">
        <f>tkbieu!F13</f>
        <v>0</v>
      </c>
      <c r="O42" s="240">
        <f>tkbieu!F27</f>
        <v>0</v>
      </c>
      <c r="P42" s="239">
        <f>tkbieu!F41</f>
        <v>0</v>
      </c>
      <c r="Q42" s="263">
        <f>tkbieu!F55</f>
        <v>0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842"/>
      <c r="B43" s="289">
        <v>3</v>
      </c>
      <c r="C43" s="290" t="s">
        <v>47</v>
      </c>
      <c r="D43" s="242">
        <f>tkbieu!E14</f>
        <v>0</v>
      </c>
      <c r="E43" s="240">
        <f>tkbieu!E28</f>
        <v>0</v>
      </c>
      <c r="F43" s="243">
        <f>tkbieu!E42</f>
        <v>0</v>
      </c>
      <c r="G43" s="545">
        <f>tkbieu!E56</f>
        <v>0</v>
      </c>
      <c r="H43" s="339">
        <f>tkbieu!E70</f>
        <v>0</v>
      </c>
      <c r="I43" s="468">
        <f>tkbieu!E84</f>
        <v>0</v>
      </c>
      <c r="J43" s="228"/>
      <c r="K43" s="842"/>
      <c r="L43" s="289">
        <v>3</v>
      </c>
      <c r="M43" s="290" t="s">
        <v>47</v>
      </c>
      <c r="N43" s="243">
        <f>tkbieu!F14</f>
        <v>0</v>
      </c>
      <c r="O43" s="240">
        <f>tkbieu!F28</f>
        <v>0</v>
      </c>
      <c r="P43" s="243">
        <f>tkbieu!F42</f>
        <v>0</v>
      </c>
      <c r="Q43" s="545">
        <f>tkbieu!F56</f>
        <v>0</v>
      </c>
      <c r="R43" s="339">
        <f>tkbieu!F70</f>
        <v>0</v>
      </c>
      <c r="S43" s="468">
        <f>tkbieu!F84</f>
        <v>0</v>
      </c>
    </row>
    <row r="44" spans="1:35" ht="21" customHeight="1" x14ac:dyDescent="0.35">
      <c r="A44" s="842"/>
      <c r="B44" s="292">
        <v>4</v>
      </c>
      <c r="C44" s="293" t="s">
        <v>48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842"/>
      <c r="L44" s="292">
        <v>4</v>
      </c>
      <c r="M44" s="293" t="s">
        <v>48</v>
      </c>
      <c r="N44" s="246">
        <f>tkbieu!F15</f>
        <v>0</v>
      </c>
      <c r="O44" s="247">
        <f>tkbieu!F29</f>
        <v>0</v>
      </c>
      <c r="P44" s="246">
        <f>tkbieu!F43</f>
        <v>0</v>
      </c>
      <c r="Q44" s="545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842"/>
      <c r="B45" s="294">
        <v>5</v>
      </c>
      <c r="C45" s="295" t="s">
        <v>109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842"/>
      <c r="L45" s="294">
        <v>5</v>
      </c>
      <c r="M45" s="295" t="s">
        <v>109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843"/>
      <c r="B46" s="251"/>
      <c r="C46" s="297"/>
      <c r="D46" s="253"/>
      <c r="E46" s="254"/>
      <c r="F46" s="255"/>
      <c r="G46" s="254"/>
      <c r="H46" s="256"/>
      <c r="I46" s="257"/>
      <c r="J46" s="228"/>
      <c r="K46" s="843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844" t="s">
        <v>55</v>
      </c>
      <c r="B47" s="292">
        <v>6</v>
      </c>
      <c r="C47" s="290" t="s">
        <v>56</v>
      </c>
      <c r="D47" s="600">
        <f>tkbieu!E19</f>
        <v>0</v>
      </c>
      <c r="E47" s="259">
        <f>tkbieu!E33</f>
        <v>0</v>
      </c>
      <c r="F47" s="239">
        <f>tkbieu!E47</f>
        <v>0</v>
      </c>
      <c r="G47" s="597">
        <f>tkbieu!E61</f>
        <v>0</v>
      </c>
      <c r="H47" s="597">
        <f>tkbieu!E75</f>
        <v>0</v>
      </c>
      <c r="I47" s="493">
        <f>tkbieu!E89</f>
        <v>0</v>
      </c>
      <c r="J47" s="228"/>
      <c r="K47" s="844" t="s">
        <v>55</v>
      </c>
      <c r="L47" s="292">
        <v>6</v>
      </c>
      <c r="M47" s="290" t="s">
        <v>56</v>
      </c>
      <c r="N47" s="552">
        <f>tkbieu!F19</f>
        <v>0</v>
      </c>
      <c r="O47" s="259">
        <f>tkbieu!F33</f>
        <v>0</v>
      </c>
      <c r="P47" s="239">
        <f>tkbieu!F47</f>
        <v>0</v>
      </c>
      <c r="Q47" s="597">
        <f>tkbieu!F61</f>
        <v>0</v>
      </c>
      <c r="R47" s="597">
        <f>tkbieu!F75</f>
        <v>0</v>
      </c>
      <c r="S47" s="493">
        <f>tkbieu!F89</f>
        <v>0</v>
      </c>
    </row>
    <row r="48" spans="1:35" ht="21" customHeight="1" thickBot="1" x14ac:dyDescent="0.4">
      <c r="A48" s="842"/>
      <c r="B48" s="287">
        <v>7</v>
      </c>
      <c r="C48" s="293" t="s">
        <v>61</v>
      </c>
      <c r="D48" s="492">
        <f>tkbieu!E20</f>
        <v>0</v>
      </c>
      <c r="E48" s="240">
        <f>tkbieu!E34</f>
        <v>0</v>
      </c>
      <c r="F48" s="239">
        <f>tkbieu!E48</f>
        <v>0</v>
      </c>
      <c r="G48" s="263">
        <f>tkbieu!E62</f>
        <v>0</v>
      </c>
      <c r="H48" s="263">
        <f>tkbieu!E76</f>
        <v>0</v>
      </c>
      <c r="I48" s="260">
        <f>tkbieu!E90</f>
        <v>0</v>
      </c>
      <c r="J48" s="228"/>
      <c r="K48" s="842"/>
      <c r="L48" s="287">
        <v>7</v>
      </c>
      <c r="M48" s="293" t="s">
        <v>61</v>
      </c>
      <c r="N48" s="492">
        <f>tkbieu!F20</f>
        <v>0</v>
      </c>
      <c r="O48" s="240">
        <f>tkbieu!F34</f>
        <v>0</v>
      </c>
      <c r="P48" s="239">
        <f>tkbieu!F48</f>
        <v>0</v>
      </c>
      <c r="Q48" s="263">
        <f>tkbieu!F62</f>
        <v>0</v>
      </c>
      <c r="R48" s="263">
        <f>tkbieu!F76</f>
        <v>0</v>
      </c>
      <c r="S48" s="493">
        <f>tkbieu!F90</f>
        <v>0</v>
      </c>
    </row>
    <row r="49" spans="1:22" ht="21" customHeight="1" thickTop="1" x14ac:dyDescent="0.35">
      <c r="A49" s="842"/>
      <c r="B49" s="289">
        <v>8</v>
      </c>
      <c r="C49" s="290" t="s">
        <v>64</v>
      </c>
      <c r="D49" s="242">
        <f>tkbieu!E21</f>
        <v>0</v>
      </c>
      <c r="E49" s="240">
        <f>tkbieu!E35</f>
        <v>0</v>
      </c>
      <c r="F49" s="243">
        <f>tkbieu!E49</f>
        <v>0</v>
      </c>
      <c r="G49" s="545">
        <f>tkbieu!E63</f>
        <v>0</v>
      </c>
      <c r="H49" s="546">
        <f>tkbieu!E77</f>
        <v>0</v>
      </c>
      <c r="I49" s="468">
        <f>tkbieu!E91</f>
        <v>0</v>
      </c>
      <c r="J49" s="228"/>
      <c r="K49" s="842"/>
      <c r="L49" s="289">
        <v>8</v>
      </c>
      <c r="M49" s="290" t="s">
        <v>64</v>
      </c>
      <c r="N49" s="242">
        <f>tkbieu!F21</f>
        <v>0</v>
      </c>
      <c r="O49" s="240">
        <f>tkbieu!F35</f>
        <v>0</v>
      </c>
      <c r="P49" s="243">
        <f>tkbieu!F49</f>
        <v>0</v>
      </c>
      <c r="Q49" s="545">
        <f>tkbieu!F63</f>
        <v>0</v>
      </c>
      <c r="R49" s="546">
        <f>tkbieu!F77</f>
        <v>0</v>
      </c>
      <c r="S49" s="468">
        <f>tkbieu!F91</f>
        <v>0</v>
      </c>
    </row>
    <row r="50" spans="1:22" ht="21" customHeight="1" x14ac:dyDescent="0.35">
      <c r="A50" s="842"/>
      <c r="B50" s="292">
        <v>9</v>
      </c>
      <c r="C50" s="293" t="s">
        <v>65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842"/>
      <c r="L50" s="292">
        <v>9</v>
      </c>
      <c r="M50" s="293" t="s">
        <v>65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842"/>
      <c r="B51" s="294">
        <v>10</v>
      </c>
      <c r="C51" s="295" t="s">
        <v>110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842"/>
      <c r="L51" s="294">
        <v>10</v>
      </c>
      <c r="M51" s="295" t="s">
        <v>110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8">
        <f>tkbieu!F93</f>
        <v>0</v>
      </c>
    </row>
    <row r="52" spans="1:22" ht="21" customHeight="1" thickBot="1" x14ac:dyDescent="0.4">
      <c r="A52" s="845"/>
      <c r="B52" s="269"/>
      <c r="C52" s="272"/>
      <c r="D52" s="271"/>
      <c r="E52" s="272"/>
      <c r="F52" s="272"/>
      <c r="G52" s="273"/>
      <c r="H52" s="274"/>
      <c r="I52" s="275"/>
      <c r="J52" s="228"/>
      <c r="K52" s="845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830" t="str">
        <f>A37</f>
        <v>ÁP DỤNG TỪ NGÀY 01/6 ĐẾN 30/6/2026</v>
      </c>
      <c r="B54" s="831"/>
      <c r="C54" s="831"/>
      <c r="D54" s="831"/>
      <c r="E54" s="831"/>
      <c r="F54" s="831"/>
      <c r="G54" s="831"/>
      <c r="H54" s="831"/>
      <c r="I54" s="831"/>
      <c r="J54" s="222"/>
      <c r="K54" s="847" t="str">
        <f>A54</f>
        <v>ÁP DỤNG TỪ NGÀY 01/6 ĐẾN 30/6/2026</v>
      </c>
      <c r="L54" s="831"/>
      <c r="M54" s="831"/>
      <c r="N54" s="831"/>
      <c r="O54" s="831"/>
      <c r="P54" s="831"/>
      <c r="Q54" s="831"/>
      <c r="R54" s="831"/>
      <c r="S54" s="831"/>
      <c r="T54" s="316"/>
      <c r="U54" s="316"/>
      <c r="V54" s="316"/>
    </row>
    <row r="55" spans="1:22" ht="18" customHeight="1" x14ac:dyDescent="0.2">
      <c r="A55" s="846"/>
      <c r="B55" s="831"/>
      <c r="C55" s="831"/>
      <c r="D55" s="831"/>
      <c r="E55" s="831"/>
      <c r="F55" s="831"/>
      <c r="G55" s="831"/>
      <c r="H55" s="831"/>
      <c r="I55" s="831"/>
      <c r="J55" s="222"/>
      <c r="K55" s="846"/>
      <c r="L55" s="831"/>
      <c r="M55" s="831"/>
      <c r="N55" s="831"/>
      <c r="O55" s="831"/>
      <c r="P55" s="831"/>
      <c r="Q55" s="831"/>
      <c r="R55" s="831"/>
      <c r="S55" s="831"/>
      <c r="T55" s="223"/>
      <c r="U55" s="223"/>
      <c r="V55" s="317"/>
    </row>
    <row r="56" spans="1:22" ht="24.75" customHeight="1" thickBot="1" x14ac:dyDescent="0.25">
      <c r="A56" s="833" t="s">
        <v>98</v>
      </c>
      <c r="B56" s="834"/>
      <c r="C56" s="231" t="str">
        <f>tkbieu!G10</f>
        <v>T24CK1</v>
      </c>
      <c r="D56" s="305"/>
      <c r="E56" s="232" t="s">
        <v>99</v>
      </c>
      <c r="F56" s="233" t="str">
        <f>tkbieu!G9</f>
        <v>T. CƯƠNG</v>
      </c>
      <c r="G56" s="318"/>
      <c r="H56" s="235" t="s">
        <v>100</v>
      </c>
      <c r="I56" s="235" t="s">
        <v>118</v>
      </c>
      <c r="J56" s="222"/>
      <c r="K56" s="230" t="s">
        <v>98</v>
      </c>
      <c r="L56" s="230"/>
      <c r="M56" s="231" t="str">
        <f>tkbieu!H10</f>
        <v>C24CK1</v>
      </c>
      <c r="N56" s="305"/>
      <c r="O56" s="232" t="s">
        <v>99</v>
      </c>
      <c r="P56" s="233" t="str">
        <f>tkbieu!H9</f>
        <v>T. V. V. HOÀNG</v>
      </c>
      <c r="Q56" s="318"/>
      <c r="R56" s="235" t="s">
        <v>100</v>
      </c>
      <c r="S56" s="235" t="s">
        <v>119</v>
      </c>
    </row>
    <row r="57" spans="1:22" ht="21" customHeight="1" x14ac:dyDescent="0.2">
      <c r="A57" s="279" t="s">
        <v>101</v>
      </c>
      <c r="B57" s="280" t="s">
        <v>102</v>
      </c>
      <c r="C57" s="280" t="s">
        <v>103</v>
      </c>
      <c r="D57" s="281" t="s">
        <v>41</v>
      </c>
      <c r="E57" s="282" t="s">
        <v>107</v>
      </c>
      <c r="F57" s="281" t="s">
        <v>78</v>
      </c>
      <c r="G57" s="282" t="s">
        <v>82</v>
      </c>
      <c r="H57" s="281" t="s">
        <v>86</v>
      </c>
      <c r="I57" s="284" t="s">
        <v>108</v>
      </c>
      <c r="J57" s="319"/>
      <c r="K57" s="279" t="s">
        <v>101</v>
      </c>
      <c r="L57" s="280" t="s">
        <v>102</v>
      </c>
      <c r="M57" s="280" t="s">
        <v>103</v>
      </c>
      <c r="N57" s="281" t="s">
        <v>41</v>
      </c>
      <c r="O57" s="281" t="s">
        <v>107</v>
      </c>
      <c r="P57" s="281" t="s">
        <v>78</v>
      </c>
      <c r="Q57" s="281" t="s">
        <v>82</v>
      </c>
      <c r="R57" s="281" t="s">
        <v>86</v>
      </c>
      <c r="S57" s="284" t="s">
        <v>108</v>
      </c>
    </row>
    <row r="58" spans="1:22" ht="21" customHeight="1" x14ac:dyDescent="0.2">
      <c r="A58" s="841" t="s">
        <v>42</v>
      </c>
      <c r="B58" s="285">
        <v>1</v>
      </c>
      <c r="C58" s="286" t="s">
        <v>43</v>
      </c>
      <c r="D58" s="492">
        <f>tkbieu!G12</f>
        <v>0</v>
      </c>
      <c r="E58" s="240">
        <f>tkbieu!G26</f>
        <v>0</v>
      </c>
      <c r="F58" s="239">
        <f>tkbieu!G40</f>
        <v>0</v>
      </c>
      <c r="G58" s="545">
        <f>tkbieu!G54</f>
        <v>0</v>
      </c>
      <c r="H58" s="246">
        <f>tkbieu!G68</f>
        <v>0</v>
      </c>
      <c r="I58" s="599">
        <f>tkbieu!G82</f>
        <v>0</v>
      </c>
      <c r="J58" s="261"/>
      <c r="K58" s="841" t="s">
        <v>42</v>
      </c>
      <c r="L58" s="285">
        <v>1</v>
      </c>
      <c r="M58" s="286" t="s">
        <v>43</v>
      </c>
      <c r="N58" s="492" t="str">
        <f>tkbieu!H12</f>
        <v>PHAY</v>
      </c>
      <c r="O58" s="239" t="str">
        <f>tkbieu!H26</f>
        <v>TIỆN REN</v>
      </c>
      <c r="P58" s="320" t="str">
        <f>tkbieu!H40</f>
        <v>ĐỒ GÁ</v>
      </c>
      <c r="Q58" s="583">
        <f>tkbieu!H54</f>
        <v>0</v>
      </c>
      <c r="R58" s="564" t="str">
        <f>tkbieu!H68</f>
        <v>TIỆN</v>
      </c>
      <c r="S58" s="264">
        <f>tkbieu!H82</f>
        <v>0</v>
      </c>
    </row>
    <row r="59" spans="1:22" ht="21" customHeight="1" thickBot="1" x14ac:dyDescent="0.25">
      <c r="A59" s="842"/>
      <c r="B59" s="287">
        <v>2</v>
      </c>
      <c r="C59" s="288" t="s">
        <v>45</v>
      </c>
      <c r="D59" s="239">
        <f>tkbieu!G13</f>
        <v>0</v>
      </c>
      <c r="E59" s="240">
        <f>tkbieu!G27</f>
        <v>0</v>
      </c>
      <c r="F59" s="239">
        <f>tkbieu!G41</f>
        <v>0</v>
      </c>
      <c r="G59" s="263">
        <f>tkbieu!G55</f>
        <v>0</v>
      </c>
      <c r="H59" s="239">
        <f>tkbieu!G69</f>
        <v>0</v>
      </c>
      <c r="I59" s="542">
        <f>tkbieu!G83</f>
        <v>0</v>
      </c>
      <c r="J59" s="261"/>
      <c r="K59" s="842"/>
      <c r="L59" s="287">
        <v>2</v>
      </c>
      <c r="M59" s="288" t="s">
        <v>45</v>
      </c>
      <c r="N59" s="239" t="str">
        <f>tkbieu!H13</f>
        <v>BÁNH RĂNG</v>
      </c>
      <c r="O59" s="492" t="str">
        <f>tkbieu!H27</f>
        <v>TAM GIÁC</v>
      </c>
      <c r="P59" s="320">
        <f>tkbieu!H41</f>
        <v>0</v>
      </c>
      <c r="Q59" s="320">
        <f>tkbieu!H55</f>
        <v>0</v>
      </c>
      <c r="R59" s="321" t="str">
        <f>tkbieu!H69</f>
        <v>NÂNG CAO</v>
      </c>
      <c r="S59" s="493">
        <f>tkbieu!H83</f>
        <v>0</v>
      </c>
    </row>
    <row r="60" spans="1:22" ht="23.25" customHeight="1" thickTop="1" x14ac:dyDescent="0.2">
      <c r="A60" s="842"/>
      <c r="B60" s="289">
        <v>3</v>
      </c>
      <c r="C60" s="290" t="s">
        <v>47</v>
      </c>
      <c r="D60" s="242">
        <f>tkbieu!G14</f>
        <v>0</v>
      </c>
      <c r="E60" s="240">
        <f>tkbieu!G28</f>
        <v>0</v>
      </c>
      <c r="F60" s="243">
        <f>tkbieu!G42</f>
        <v>0</v>
      </c>
      <c r="G60" s="545">
        <f>tkbieu!G56</f>
        <v>0</v>
      </c>
      <c r="H60" s="243">
        <f>tkbieu!G70</f>
        <v>0</v>
      </c>
      <c r="I60" s="449">
        <f>tkbieu!G84</f>
        <v>0</v>
      </c>
      <c r="J60" s="261"/>
      <c r="K60" s="842"/>
      <c r="L60" s="289">
        <v>3</v>
      </c>
      <c r="M60" s="290" t="s">
        <v>47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16">
        <f>tkbieu!H84</f>
        <v>0</v>
      </c>
    </row>
    <row r="61" spans="1:22" ht="21" customHeight="1" x14ac:dyDescent="0.2">
      <c r="A61" s="842"/>
      <c r="B61" s="292">
        <v>4</v>
      </c>
      <c r="C61" s="293" t="s">
        <v>48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842"/>
      <c r="L61" s="292">
        <v>4</v>
      </c>
      <c r="M61" s="293" t="s">
        <v>48</v>
      </c>
      <c r="N61" s="246" t="str">
        <f>tkbieu!H15</f>
        <v>B003</v>
      </c>
      <c r="O61" s="246" t="str">
        <f>tkbieu!H29</f>
        <v>B003</v>
      </c>
      <c r="P61" s="323" t="str">
        <f>tkbieu!H43</f>
        <v>B013</v>
      </c>
      <c r="Q61" s="323">
        <f>tkbieu!H57</f>
        <v>0</v>
      </c>
      <c r="R61" s="323" t="str">
        <f>tkbieu!H71</f>
        <v>B003</v>
      </c>
      <c r="S61" s="264">
        <f>tkbieu!H85</f>
        <v>0</v>
      </c>
    </row>
    <row r="62" spans="1:22" ht="21" customHeight="1" x14ac:dyDescent="0.2">
      <c r="A62" s="842"/>
      <c r="B62" s="294">
        <v>5</v>
      </c>
      <c r="C62" s="295" t="s">
        <v>109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842"/>
      <c r="L62" s="294">
        <v>5</v>
      </c>
      <c r="M62" s="295" t="s">
        <v>109</v>
      </c>
      <c r="N62" s="250" t="str">
        <f>tkbieu!H16</f>
        <v>T. CƯƠNG</v>
      </c>
      <c r="O62" s="250" t="str">
        <f>tkbieu!H30</f>
        <v>T. CƯƠNG</v>
      </c>
      <c r="P62" s="312" t="str">
        <f>tkbieu!H44</f>
        <v>T. T. HẢI</v>
      </c>
      <c r="Q62" s="250">
        <f>tkbieu!H58</f>
        <v>0</v>
      </c>
      <c r="R62" s="312" t="str">
        <f>tkbieu!H72</f>
        <v>T.V.V.HOÀNG</v>
      </c>
      <c r="S62" s="296">
        <f>tkbieu!H86</f>
        <v>0</v>
      </c>
    </row>
    <row r="63" spans="1:22" ht="21" customHeight="1" thickBot="1" x14ac:dyDescent="0.25">
      <c r="A63" s="843"/>
      <c r="B63" s="251"/>
      <c r="C63" s="297"/>
      <c r="D63" s="557"/>
      <c r="E63" s="254"/>
      <c r="F63" s="255"/>
      <c r="G63" s="254"/>
      <c r="H63" s="256"/>
      <c r="I63" s="257"/>
      <c r="J63" s="326"/>
      <c r="K63" s="843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844" t="s">
        <v>55</v>
      </c>
      <c r="B64" s="292">
        <v>6</v>
      </c>
      <c r="C64" s="290" t="s">
        <v>56</v>
      </c>
      <c r="D64" s="602">
        <f>tkbieu!G19</f>
        <v>0</v>
      </c>
      <c r="E64" s="259">
        <f>tkbieu!G33</f>
        <v>0</v>
      </c>
      <c r="F64" s="239">
        <f>tkbieu!G47</f>
        <v>0</v>
      </c>
      <c r="G64" s="597">
        <f>tkbieu!G61</f>
        <v>0</v>
      </c>
      <c r="H64" s="597">
        <f>tkbieu!G75</f>
        <v>0</v>
      </c>
      <c r="I64" s="493">
        <f>tkbieu!G89</f>
        <v>0</v>
      </c>
      <c r="J64" s="261"/>
      <c r="K64" s="844" t="s">
        <v>55</v>
      </c>
      <c r="L64" s="292">
        <v>6</v>
      </c>
      <c r="M64" s="290" t="s">
        <v>56</v>
      </c>
      <c r="N64" s="564" t="str">
        <f>tkbieu!H19</f>
        <v>PHAY</v>
      </c>
      <c r="O64" s="320" t="str">
        <f>tkbieu!H33</f>
        <v>TIỆN REN</v>
      </c>
      <c r="P64" s="262" t="str">
        <f>tkbieu!H47</f>
        <v>LẬP TRÌNH</v>
      </c>
      <c r="Q64" s="580">
        <f>tkbieu!H61</f>
        <v>0</v>
      </c>
      <c r="R64" s="600" t="str">
        <f>tkbieu!H75</f>
        <v>TIỆN</v>
      </c>
      <c r="S64" s="582">
        <f>tkbieu!H89</f>
        <v>0</v>
      </c>
    </row>
    <row r="65" spans="1:19" ht="21" customHeight="1" thickBot="1" x14ac:dyDescent="0.25">
      <c r="A65" s="842"/>
      <c r="B65" s="287">
        <v>7</v>
      </c>
      <c r="C65" s="293" t="s">
        <v>61</v>
      </c>
      <c r="D65" s="239">
        <f>tkbieu!G20</f>
        <v>0</v>
      </c>
      <c r="E65" s="240">
        <f>tkbieu!G34</f>
        <v>0</v>
      </c>
      <c r="F65" s="239">
        <f>tkbieu!G48</f>
        <v>0</v>
      </c>
      <c r="G65" s="263">
        <f>tkbieu!G62</f>
        <v>0</v>
      </c>
      <c r="H65" s="263">
        <f>tkbieu!G76</f>
        <v>0</v>
      </c>
      <c r="I65" s="260">
        <f>tkbieu!G90</f>
        <v>0</v>
      </c>
      <c r="J65" s="261"/>
      <c r="K65" s="842"/>
      <c r="L65" s="287">
        <v>7</v>
      </c>
      <c r="M65" s="293" t="s">
        <v>61</v>
      </c>
      <c r="N65" s="564" t="str">
        <f>tkbieu!H20</f>
        <v>BÁNH RĂNG</v>
      </c>
      <c r="O65" s="320" t="str">
        <f>tkbieu!H34</f>
        <v>TAM GIÁC</v>
      </c>
      <c r="P65" s="239" t="str">
        <f>tkbieu!H48</f>
        <v>PHAY CNC</v>
      </c>
      <c r="Q65" s="239">
        <f>tkbieu!H62</f>
        <v>0</v>
      </c>
      <c r="R65" s="239" t="str">
        <f>tkbieu!H76</f>
        <v>NÂNG CAO</v>
      </c>
      <c r="S65" s="511">
        <f>tkbieu!H90</f>
        <v>0</v>
      </c>
    </row>
    <row r="66" spans="1:19" ht="21" customHeight="1" thickTop="1" x14ac:dyDescent="0.2">
      <c r="A66" s="842"/>
      <c r="B66" s="289">
        <v>8</v>
      </c>
      <c r="C66" s="290" t="s">
        <v>64</v>
      </c>
      <c r="D66" s="243">
        <f>tkbieu!G21</f>
        <v>0</v>
      </c>
      <c r="E66" s="240">
        <f>tkbieu!G35</f>
        <v>0</v>
      </c>
      <c r="F66" s="243">
        <f>tkbieu!G49</f>
        <v>0</v>
      </c>
      <c r="G66" s="545">
        <f>tkbieu!G63</f>
        <v>0</v>
      </c>
      <c r="H66" s="546">
        <f>tkbieu!G77</f>
        <v>0</v>
      </c>
      <c r="I66" s="468">
        <f>tkbieu!G91</f>
        <v>0</v>
      </c>
      <c r="J66" s="261"/>
      <c r="K66" s="842"/>
      <c r="L66" s="289">
        <v>8</v>
      </c>
      <c r="M66" s="290" t="s">
        <v>64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8">
        <f>tkbieu!H77</f>
        <v>0</v>
      </c>
      <c r="S66" s="291">
        <f>tkbieu!H91</f>
        <v>0</v>
      </c>
    </row>
    <row r="67" spans="1:19" ht="21" customHeight="1" x14ac:dyDescent="0.2">
      <c r="A67" s="842"/>
      <c r="B67" s="292">
        <v>9</v>
      </c>
      <c r="C67" s="293" t="s">
        <v>65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842"/>
      <c r="L67" s="292">
        <v>9</v>
      </c>
      <c r="M67" s="293" t="s">
        <v>65</v>
      </c>
      <c r="N67" s="246" t="str">
        <f>tkbieu!H22</f>
        <v>B003</v>
      </c>
      <c r="O67" s="323" t="str">
        <f>tkbieu!H36</f>
        <v>B003</v>
      </c>
      <c r="P67" s="246" t="str">
        <f>tkbieu!H50</f>
        <v>B013</v>
      </c>
      <c r="Q67" s="246">
        <f>tkbieu!H64</f>
        <v>0</v>
      </c>
      <c r="R67" s="246" t="str">
        <f>tkbieu!H78</f>
        <v>B003</v>
      </c>
      <c r="S67" s="322">
        <f>tkbieu!H92</f>
        <v>0</v>
      </c>
    </row>
    <row r="68" spans="1:19" ht="21" customHeight="1" x14ac:dyDescent="0.2">
      <c r="A68" s="842"/>
      <c r="B68" s="294">
        <v>10</v>
      </c>
      <c r="C68" s="295" t="s">
        <v>110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605">
        <f>tkbieu!G93</f>
        <v>0</v>
      </c>
      <c r="J68" s="261"/>
      <c r="K68" s="842"/>
      <c r="L68" s="294">
        <v>10</v>
      </c>
      <c r="M68" s="295" t="s">
        <v>110</v>
      </c>
      <c r="N68" s="312" t="str">
        <f>tkbieu!H23</f>
        <v>T. CƯƠNG</v>
      </c>
      <c r="O68" s="250" t="str">
        <f>tkbieu!H37</f>
        <v>T. CƯƠNG</v>
      </c>
      <c r="P68" s="312" t="str">
        <f>tkbieu!H51</f>
        <v>T. T. HẢI</v>
      </c>
      <c r="Q68" s="312">
        <f>tkbieu!H65</f>
        <v>0</v>
      </c>
      <c r="R68" s="312" t="str">
        <f>tkbieu!H79</f>
        <v>T.V.V.HOÀNG</v>
      </c>
      <c r="S68" s="268">
        <f>tkbieu!H93</f>
        <v>0</v>
      </c>
    </row>
    <row r="69" spans="1:19" ht="21" customHeight="1" thickBot="1" x14ac:dyDescent="0.25">
      <c r="A69" s="845"/>
      <c r="B69" s="269"/>
      <c r="C69" s="277"/>
      <c r="D69" s="271"/>
      <c r="E69" s="272"/>
      <c r="F69" s="272"/>
      <c r="G69" s="273"/>
      <c r="H69" s="274"/>
      <c r="I69" s="275"/>
      <c r="J69" s="329"/>
      <c r="K69" s="845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1:S1"/>
    <mergeCell ref="A3:I3"/>
    <mergeCell ref="K3:S3"/>
    <mergeCell ref="A4:I4"/>
    <mergeCell ref="K4:S4"/>
    <mergeCell ref="A20:I20"/>
    <mergeCell ref="A21:I21"/>
    <mergeCell ref="A22:B22"/>
    <mergeCell ref="A24:A29"/>
    <mergeCell ref="A30:A35"/>
  </mergeCells>
  <phoneticPr fontId="135" type="noConversion"/>
  <pageMargins left="0.23622047244094499" right="0" top="0.23622047244094499" bottom="0" header="0" footer="0"/>
  <pageSetup paperSize="9" scale="62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1"/>
  <sheetViews>
    <sheetView zoomScale="80" zoomScaleNormal="80" workbookViewId="0">
      <selection activeCell="A37" activeCellId="1" sqref="A1:S35 A37:S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7" width="15.42578125" customWidth="1"/>
    <col min="8" max="8" width="16.1406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840" t="s">
        <v>1033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14" t="str">
        <f>'KCK-OTO'!A3:I3</f>
        <v>ÁP DỤNG TỪ NGÀY 01/6 ĐẾN 30/6/2026</v>
      </c>
      <c r="B3" s="831"/>
      <c r="C3" s="831"/>
      <c r="D3" s="831"/>
      <c r="E3" s="831"/>
      <c r="F3" s="831"/>
      <c r="G3" s="831"/>
      <c r="H3" s="831"/>
      <c r="I3" s="831"/>
      <c r="J3" s="686"/>
      <c r="K3" s="914" t="str">
        <f>A3</f>
        <v>ÁP DỤNG TỪ NGÀY 01/6 ĐẾN 30/6/2026</v>
      </c>
      <c r="L3" s="831"/>
      <c r="M3" s="831"/>
      <c r="N3" s="831"/>
      <c r="O3" s="831"/>
      <c r="P3" s="831"/>
      <c r="Q3" s="831"/>
      <c r="R3" s="831"/>
      <c r="S3" s="831"/>
      <c r="T3" s="175"/>
      <c r="W3" s="685"/>
      <c r="X3" s="336"/>
    </row>
    <row r="4" spans="1:24" ht="21" customHeight="1" x14ac:dyDescent="0.25">
      <c r="A4" s="832"/>
      <c r="B4" s="832"/>
      <c r="C4" s="832"/>
      <c r="D4" s="832"/>
      <c r="E4" s="832"/>
      <c r="F4" s="832"/>
      <c r="G4" s="832"/>
      <c r="H4" s="832"/>
      <c r="I4" s="832"/>
      <c r="J4" s="687"/>
      <c r="K4" s="688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833" t="s">
        <v>98</v>
      </c>
      <c r="B5" s="833"/>
      <c r="C5" s="231" t="str">
        <f>tkbieu!O10</f>
        <v>T25KTML1</v>
      </c>
      <c r="D5" s="231"/>
      <c r="E5" s="232" t="s">
        <v>99</v>
      </c>
      <c r="F5" s="233" t="str">
        <f>tkbieu!O9</f>
        <v>C. THẢO</v>
      </c>
      <c r="G5" s="233"/>
      <c r="H5" s="235" t="s">
        <v>100</v>
      </c>
      <c r="I5" s="331" t="s">
        <v>1123</v>
      </c>
      <c r="J5" s="689"/>
      <c r="K5" s="833" t="s">
        <v>98</v>
      </c>
      <c r="L5" s="833"/>
      <c r="M5" s="231" t="str">
        <f>tkbieu!P10</f>
        <v>C25KTML1</v>
      </c>
      <c r="N5" s="231"/>
      <c r="O5" s="232" t="s">
        <v>99</v>
      </c>
      <c r="P5" s="233" t="str">
        <f>tkbieu!P9</f>
        <v>T. CHƯƠNG</v>
      </c>
      <c r="Q5" s="234"/>
      <c r="R5" s="235" t="s">
        <v>100</v>
      </c>
      <c r="S5" s="331" t="s">
        <v>1124</v>
      </c>
      <c r="T5" s="236"/>
      <c r="W5" s="236"/>
      <c r="X5" s="236"/>
    </row>
    <row r="6" spans="1:24" ht="21" customHeight="1" x14ac:dyDescent="0.2">
      <c r="A6" s="642" t="s">
        <v>101</v>
      </c>
      <c r="B6" s="638" t="s">
        <v>102</v>
      </c>
      <c r="C6" s="638" t="s">
        <v>103</v>
      </c>
      <c r="D6" s="640" t="s">
        <v>41</v>
      </c>
      <c r="E6" s="640" t="s">
        <v>107</v>
      </c>
      <c r="F6" s="639" t="s">
        <v>78</v>
      </c>
      <c r="G6" s="640" t="s">
        <v>82</v>
      </c>
      <c r="H6" s="639" t="s">
        <v>86</v>
      </c>
      <c r="I6" s="641" t="s">
        <v>108</v>
      </c>
      <c r="J6" s="690"/>
      <c r="K6" s="642" t="s">
        <v>101</v>
      </c>
      <c r="L6" s="638" t="s">
        <v>102</v>
      </c>
      <c r="M6" s="638" t="s">
        <v>103</v>
      </c>
      <c r="N6" s="640" t="s">
        <v>41</v>
      </c>
      <c r="O6" s="640" t="s">
        <v>107</v>
      </c>
      <c r="P6" s="639" t="s">
        <v>78</v>
      </c>
      <c r="Q6" s="640" t="s">
        <v>82</v>
      </c>
      <c r="R6" s="639" t="s">
        <v>86</v>
      </c>
      <c r="S6" s="641" t="s">
        <v>108</v>
      </c>
      <c r="T6" s="338"/>
    </row>
    <row r="7" spans="1:24" ht="21" customHeight="1" x14ac:dyDescent="0.2">
      <c r="A7" s="835" t="s">
        <v>42</v>
      </c>
      <c r="B7" s="691">
        <v>1</v>
      </c>
      <c r="C7" s="692" t="s">
        <v>43</v>
      </c>
      <c r="D7" s="662">
        <f>tkbieu!O12</f>
        <v>0</v>
      </c>
      <c r="E7" s="662" t="str">
        <f>tkbieu!O26</f>
        <v>HT ĐHKK CỤC BỘ</v>
      </c>
      <c r="F7" s="440">
        <f>tkbieu!O40</f>
        <v>0</v>
      </c>
      <c r="G7" s="662" t="str">
        <f>tkbieu!O54</f>
        <v>HT ĐHKK CỤC BỘ</v>
      </c>
      <c r="H7" s="662" t="str">
        <f>tkbieu!O68</f>
        <v xml:space="preserve">BVMT, SDNL </v>
      </c>
      <c r="I7" s="599" t="str">
        <f>tkbieu!O82</f>
        <v>L. ĐẶT HT MLDD</v>
      </c>
      <c r="J7" s="693"/>
      <c r="K7" s="835" t="s">
        <v>42</v>
      </c>
      <c r="L7" s="691">
        <v>1</v>
      </c>
      <c r="M7" s="692" t="s">
        <v>43</v>
      </c>
      <c r="N7" s="662" t="str">
        <f>tkbieu!P12</f>
        <v>TIẾNG ANH 2</v>
      </c>
      <c r="O7" s="662" t="str">
        <f>tkbieu!P26</f>
        <v>TIN HỌC</v>
      </c>
      <c r="P7" s="662">
        <f>tkbieu!P40</f>
        <v>0</v>
      </c>
      <c r="Q7" s="492">
        <f>tkbieu!P54</f>
        <v>0</v>
      </c>
      <c r="R7" s="492">
        <f>tkbieu!P68</f>
        <v>0</v>
      </c>
      <c r="S7" s="603">
        <f>tkbieu!P82</f>
        <v>0</v>
      </c>
      <c r="T7" s="261"/>
    </row>
    <row r="8" spans="1:24" ht="21" customHeight="1" thickBot="1" x14ac:dyDescent="0.25">
      <c r="A8" s="913"/>
      <c r="B8" s="694">
        <v>2</v>
      </c>
      <c r="C8" s="695" t="s">
        <v>45</v>
      </c>
      <c r="D8" s="663">
        <f>tkbieu!O13</f>
        <v>0</v>
      </c>
      <c r="E8" s="662" t="str">
        <f>tkbieu!O27</f>
        <v xml:space="preserve"> &amp; TRUNG TÂM</v>
      </c>
      <c r="F8" s="663">
        <f>tkbieu!O41</f>
        <v>0</v>
      </c>
      <c r="G8" s="440" t="str">
        <f>tkbieu!O55</f>
        <v xml:space="preserve"> &amp; TRUNG TÂM</v>
      </c>
      <c r="H8" s="440" t="str">
        <f>tkbieu!O69</f>
        <v>TÀI NGUYÊN HQ</v>
      </c>
      <c r="I8" s="436" t="str">
        <f>tkbieu!O83</f>
        <v>VÀ THƯƠNG NGHIỆP</v>
      </c>
      <c r="J8" s="693"/>
      <c r="K8" s="913"/>
      <c r="L8" s="694">
        <v>2</v>
      </c>
      <c r="M8" s="695" t="s">
        <v>45</v>
      </c>
      <c r="N8" s="663" t="str">
        <f>tkbieu!P13</f>
        <v>HỌC GHÉP</v>
      </c>
      <c r="O8" s="662">
        <f>tkbieu!P27</f>
        <v>0</v>
      </c>
      <c r="P8" s="662">
        <f>tkbieu!P41</f>
        <v>0</v>
      </c>
      <c r="Q8" s="492">
        <f>tkbieu!P55</f>
        <v>0</v>
      </c>
      <c r="R8" s="492">
        <f>tkbieu!P69</f>
        <v>0</v>
      </c>
      <c r="S8" s="493">
        <f>tkbieu!P83</f>
        <v>0</v>
      </c>
      <c r="T8" s="261"/>
    </row>
    <row r="9" spans="1:24" ht="21" customHeight="1" thickTop="1" x14ac:dyDescent="0.2">
      <c r="A9" s="913"/>
      <c r="B9" s="647">
        <v>3</v>
      </c>
      <c r="C9" s="648" t="s">
        <v>47</v>
      </c>
      <c r="D9" s="663">
        <f>tkbieu!O14</f>
        <v>0</v>
      </c>
      <c r="E9" s="663">
        <f>tkbieu!O28</f>
        <v>0</v>
      </c>
      <c r="F9" s="663">
        <f>tkbieu!O42</f>
        <v>0</v>
      </c>
      <c r="G9" s="663">
        <f>tkbieu!O56</f>
        <v>0</v>
      </c>
      <c r="H9" s="663">
        <f>tkbieu!O70</f>
        <v>0</v>
      </c>
      <c r="I9" s="449">
        <f>tkbieu!O84</f>
        <v>0</v>
      </c>
      <c r="J9" s="693"/>
      <c r="K9" s="913"/>
      <c r="L9" s="647">
        <v>3</v>
      </c>
      <c r="M9" s="648" t="s">
        <v>47</v>
      </c>
      <c r="N9" s="662">
        <f>tkbieu!P14</f>
        <v>0</v>
      </c>
      <c r="O9" s="662">
        <f>tkbieu!P28</f>
        <v>0</v>
      </c>
      <c r="P9" s="662">
        <f>tkbieu!P42</f>
        <v>0</v>
      </c>
      <c r="Q9" s="498">
        <f>tkbieu!P56</f>
        <v>0</v>
      </c>
      <c r="R9" s="498">
        <f>tkbieu!P70</f>
        <v>0</v>
      </c>
      <c r="S9" s="516">
        <f>tkbieu!P84</f>
        <v>0</v>
      </c>
      <c r="T9" s="324"/>
    </row>
    <row r="10" spans="1:24" ht="21" customHeight="1" x14ac:dyDescent="0.2">
      <c r="A10" s="913"/>
      <c r="B10" s="649">
        <v>4</v>
      </c>
      <c r="C10" s="650" t="s">
        <v>48</v>
      </c>
      <c r="D10" s="441">
        <f>tkbieu!O15</f>
        <v>0</v>
      </c>
      <c r="E10" s="441" t="str">
        <f>tkbieu!O29</f>
        <v>A208</v>
      </c>
      <c r="F10" s="441">
        <f>tkbieu!O43</f>
        <v>0</v>
      </c>
      <c r="G10" s="441" t="str">
        <f>tkbieu!O57</f>
        <v>A208</v>
      </c>
      <c r="H10" s="441" t="str">
        <f>tkbieu!O71</f>
        <v>A207</v>
      </c>
      <c r="I10" s="437" t="str">
        <f>tkbieu!O85</f>
        <v>B105</v>
      </c>
      <c r="J10" s="696"/>
      <c r="K10" s="913"/>
      <c r="L10" s="649">
        <v>4</v>
      </c>
      <c r="M10" s="650" t="s">
        <v>48</v>
      </c>
      <c r="N10" s="441" t="str">
        <f>tkbieu!P15</f>
        <v>A207</v>
      </c>
      <c r="O10" s="441" t="str">
        <f>tkbieu!P29</f>
        <v>A101 (PM4)</v>
      </c>
      <c r="P10" s="662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913"/>
      <c r="B11" s="697">
        <v>5</v>
      </c>
      <c r="C11" s="698" t="s">
        <v>109</v>
      </c>
      <c r="D11" s="440">
        <f>tkbieu!O16</f>
        <v>0</v>
      </c>
      <c r="E11" s="440" t="str">
        <f>tkbieu!O30</f>
        <v>T. QUANG</v>
      </c>
      <c r="F11" s="440">
        <f>tkbieu!O44</f>
        <v>0</v>
      </c>
      <c r="G11" s="440" t="str">
        <f>tkbieu!O58</f>
        <v>T. QUANG</v>
      </c>
      <c r="H11" s="440" t="str">
        <f>tkbieu!O72</f>
        <v>T. LƯU</v>
      </c>
      <c r="I11" s="438" t="str">
        <f>tkbieu!O86</f>
        <v>T. SANG</v>
      </c>
      <c r="J11" s="700"/>
      <c r="K11" s="913"/>
      <c r="L11" s="697">
        <v>5</v>
      </c>
      <c r="M11" s="698" t="s">
        <v>109</v>
      </c>
      <c r="N11" s="701" t="str">
        <f>tkbieu!P16</f>
        <v>C. DIỆU</v>
      </c>
      <c r="O11" s="662" t="str">
        <f>tkbieu!P30</f>
        <v>T. TÔN</v>
      </c>
      <c r="P11" s="662">
        <f>tkbieu!P44</f>
        <v>0</v>
      </c>
      <c r="Q11" s="682">
        <f>tkbieu!P58</f>
        <v>0</v>
      </c>
      <c r="R11" s="699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837"/>
      <c r="B12" s="702"/>
      <c r="C12" s="252"/>
      <c r="D12" s="664"/>
      <c r="E12" s="254"/>
      <c r="F12" s="665"/>
      <c r="G12" s="666"/>
      <c r="H12" s="667"/>
      <c r="I12" s="668"/>
      <c r="J12" s="703"/>
      <c r="K12" s="837"/>
      <c r="L12" s="702"/>
      <c r="M12" s="252"/>
      <c r="N12" s="734"/>
      <c r="O12" s="704"/>
      <c r="P12" s="705"/>
      <c r="Q12" s="309"/>
      <c r="R12" s="706"/>
      <c r="S12" s="735"/>
      <c r="T12" s="707"/>
    </row>
    <row r="13" spans="1:24" ht="21" customHeight="1" thickTop="1" x14ac:dyDescent="0.2">
      <c r="A13" s="838" t="s">
        <v>55</v>
      </c>
      <c r="B13" s="649">
        <v>6</v>
      </c>
      <c r="C13" s="648" t="s">
        <v>56</v>
      </c>
      <c r="D13" s="597">
        <f>tkbieu!O19</f>
        <v>0</v>
      </c>
      <c r="E13" s="597" t="str">
        <f>tkbieu!O33</f>
        <v>L. ĐẶT HT MLDD</v>
      </c>
      <c r="F13" s="597">
        <f>tkbieu!O47</f>
        <v>0</v>
      </c>
      <c r="G13" s="597">
        <f>tkbieu!O61</f>
        <v>0</v>
      </c>
      <c r="H13" s="597" t="str">
        <f>tkbieu!O75</f>
        <v>L. ĐẶT HT MLDD</v>
      </c>
      <c r="I13" s="493" t="str">
        <f>tkbieu!O89</f>
        <v>L. ĐẶT HT MLDD</v>
      </c>
      <c r="J13" s="693"/>
      <c r="K13" s="838" t="s">
        <v>55</v>
      </c>
      <c r="L13" s="649">
        <v>6</v>
      </c>
      <c r="M13" s="648" t="s">
        <v>56</v>
      </c>
      <c r="N13" s="492">
        <f>tkbieu!P19</f>
        <v>0</v>
      </c>
      <c r="O13" s="600" t="str">
        <f>tkbieu!P33</f>
        <v>TIN HỌC</v>
      </c>
      <c r="P13" s="600">
        <f>tkbieu!P47</f>
        <v>0</v>
      </c>
      <c r="Q13" s="600" t="str">
        <f>tkbieu!P61</f>
        <v xml:space="preserve">BVMT, SDNL </v>
      </c>
      <c r="R13" s="600">
        <f>tkbieu!P75</f>
        <v>0</v>
      </c>
      <c r="S13" s="604">
        <f>tkbieu!P89</f>
        <v>0</v>
      </c>
      <c r="T13" s="261"/>
    </row>
    <row r="14" spans="1:24" ht="21" customHeight="1" thickBot="1" x14ac:dyDescent="0.25">
      <c r="A14" s="913"/>
      <c r="B14" s="694">
        <v>7</v>
      </c>
      <c r="C14" s="650" t="s">
        <v>61</v>
      </c>
      <c r="D14" s="545">
        <f>tkbieu!O20</f>
        <v>0</v>
      </c>
      <c r="E14" s="545" t="str">
        <f>tkbieu!O34</f>
        <v>VÀ THƯƠNG NGHIỆP</v>
      </c>
      <c r="F14" s="545">
        <f>tkbieu!O48</f>
        <v>0</v>
      </c>
      <c r="G14" s="545">
        <f>tkbieu!O62</f>
        <v>0</v>
      </c>
      <c r="H14" s="545" t="str">
        <f>tkbieu!O76</f>
        <v>VÀ THƯƠNG NGHIỆP</v>
      </c>
      <c r="I14" s="493" t="str">
        <f>tkbieu!O90</f>
        <v>VÀ THƯƠNG NGHIỆP</v>
      </c>
      <c r="J14" s="693"/>
      <c r="K14" s="913"/>
      <c r="L14" s="694">
        <v>7</v>
      </c>
      <c r="M14" s="650" t="s">
        <v>61</v>
      </c>
      <c r="N14" s="492">
        <f>tkbieu!P20</f>
        <v>0</v>
      </c>
      <c r="O14" s="492">
        <f>tkbieu!P34</f>
        <v>0</v>
      </c>
      <c r="P14" s="492">
        <f>tkbieu!P48</f>
        <v>0</v>
      </c>
      <c r="Q14" s="492" t="str">
        <f>tkbieu!P62</f>
        <v>TÀI NGUYÊN HQ</v>
      </c>
      <c r="R14" s="492">
        <f>tkbieu!P76</f>
        <v>0</v>
      </c>
      <c r="S14" s="493">
        <f>tkbieu!P90</f>
        <v>0</v>
      </c>
      <c r="T14" s="261"/>
    </row>
    <row r="15" spans="1:24" ht="21" customHeight="1" thickTop="1" x14ac:dyDescent="0.2">
      <c r="A15" s="913"/>
      <c r="B15" s="647">
        <v>8</v>
      </c>
      <c r="C15" s="648" t="s">
        <v>64</v>
      </c>
      <c r="D15" s="545">
        <f>tkbieu!O21</f>
        <v>0</v>
      </c>
      <c r="E15" s="545">
        <f>tkbieu!O35</f>
        <v>0</v>
      </c>
      <c r="F15" s="545">
        <f>tkbieu!O49</f>
        <v>0</v>
      </c>
      <c r="G15" s="545">
        <f>tkbieu!O63</f>
        <v>0</v>
      </c>
      <c r="H15" s="545">
        <f>tkbieu!O77</f>
        <v>0</v>
      </c>
      <c r="I15" s="669">
        <f>tkbieu!O91</f>
        <v>0</v>
      </c>
      <c r="J15" s="708"/>
      <c r="K15" s="913"/>
      <c r="L15" s="647">
        <v>8</v>
      </c>
      <c r="M15" s="648" t="s">
        <v>64</v>
      </c>
      <c r="N15" s="492">
        <f>tkbieu!P21</f>
        <v>0</v>
      </c>
      <c r="O15" s="663">
        <f>tkbieu!P35</f>
        <v>0</v>
      </c>
      <c r="P15" s="709">
        <f>tkbieu!P49</f>
        <v>0</v>
      </c>
      <c r="Q15" s="663">
        <f>tkbieu!P63</f>
        <v>0</v>
      </c>
      <c r="R15" s="679">
        <f>tkbieu!P77</f>
        <v>0</v>
      </c>
      <c r="S15" s="468">
        <f>tkbieu!P91</f>
        <v>0</v>
      </c>
      <c r="T15" s="324"/>
    </row>
    <row r="16" spans="1:24" ht="21" customHeight="1" x14ac:dyDescent="0.2">
      <c r="A16" s="913"/>
      <c r="B16" s="649">
        <v>9</v>
      </c>
      <c r="C16" s="650" t="s">
        <v>65</v>
      </c>
      <c r="D16" s="247">
        <f>tkbieu!O22</f>
        <v>0</v>
      </c>
      <c r="E16" s="247" t="str">
        <f>tkbieu!O36</f>
        <v>B105</v>
      </c>
      <c r="F16" s="247">
        <f>tkbieu!O50</f>
        <v>0</v>
      </c>
      <c r="G16" s="247">
        <f>tkbieu!O64</f>
        <v>0</v>
      </c>
      <c r="H16" s="247" t="str">
        <f>tkbieu!O78</f>
        <v>B105</v>
      </c>
      <c r="I16" s="264" t="str">
        <f>tkbieu!O92</f>
        <v>B105</v>
      </c>
      <c r="J16" s="696"/>
      <c r="K16" s="913"/>
      <c r="L16" s="649">
        <v>9</v>
      </c>
      <c r="M16" s="650" t="s">
        <v>65</v>
      </c>
      <c r="N16" s="492">
        <f>tkbieu!P22</f>
        <v>0</v>
      </c>
      <c r="O16" s="246" t="str">
        <f>tkbieu!P36</f>
        <v>A101 (PM4)</v>
      </c>
      <c r="P16" s="246">
        <f>tkbieu!P50</f>
        <v>0</v>
      </c>
      <c r="Q16" s="246" t="str">
        <f>tkbieu!P64</f>
        <v>A208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913"/>
      <c r="B17" s="697">
        <v>10</v>
      </c>
      <c r="C17" s="698" t="s">
        <v>110</v>
      </c>
      <c r="D17" s="659">
        <f>tkbieu!O23</f>
        <v>0</v>
      </c>
      <c r="E17" s="659" t="str">
        <f>tkbieu!O37</f>
        <v>T. SANG</v>
      </c>
      <c r="F17" s="659">
        <f>tkbieu!O51</f>
        <v>0</v>
      </c>
      <c r="G17" s="659">
        <f>tkbieu!O65</f>
        <v>0</v>
      </c>
      <c r="H17" s="659" t="str">
        <f>tkbieu!O79</f>
        <v>T. SANG</v>
      </c>
      <c r="I17" s="548" t="str">
        <f>tkbieu!O93</f>
        <v>T. SANG</v>
      </c>
      <c r="J17" s="693"/>
      <c r="K17" s="913"/>
      <c r="L17" s="697">
        <v>10</v>
      </c>
      <c r="M17" s="698" t="s">
        <v>110</v>
      </c>
      <c r="N17" s="738">
        <f>tkbieu!P23</f>
        <v>0</v>
      </c>
      <c r="O17" s="699" t="str">
        <f>tkbieu!P37</f>
        <v>T. TÔN</v>
      </c>
      <c r="P17" s="682">
        <f>tkbieu!P51</f>
        <v>0</v>
      </c>
      <c r="Q17" s="682" t="str">
        <f>tkbieu!P65</f>
        <v>T. LƯU</v>
      </c>
      <c r="R17" s="699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839"/>
      <c r="B18" s="710"/>
      <c r="C18" s="711"/>
      <c r="D18" s="712"/>
      <c r="E18" s="277"/>
      <c r="F18" s="277"/>
      <c r="G18" s="277"/>
      <c r="H18" s="277"/>
      <c r="I18" s="713"/>
      <c r="J18" s="714"/>
      <c r="K18" s="839"/>
      <c r="L18" s="710"/>
      <c r="M18" s="710"/>
      <c r="N18" s="712"/>
      <c r="O18" s="277"/>
      <c r="P18" s="277"/>
      <c r="Q18" s="277"/>
      <c r="R18" s="277"/>
      <c r="S18" s="713"/>
      <c r="T18" s="715"/>
    </row>
    <row r="19" spans="1:20" ht="17.25" customHeight="1" x14ac:dyDescent="0.2">
      <c r="I19" s="686"/>
      <c r="J19" s="686"/>
      <c r="K19" s="299"/>
      <c r="T19" s="175"/>
    </row>
    <row r="20" spans="1:20" ht="29.25" customHeight="1" x14ac:dyDescent="0.2">
      <c r="A20" s="914" t="str">
        <f>K3</f>
        <v>ÁP DỤNG TỪ NGÀY 01/6 ĐẾN 30/6/2026</v>
      </c>
      <c r="B20" s="831"/>
      <c r="C20" s="831"/>
      <c r="D20" s="831"/>
      <c r="E20" s="831"/>
      <c r="F20" s="831"/>
      <c r="G20" s="831"/>
      <c r="H20" s="831"/>
      <c r="I20" s="831"/>
      <c r="J20" s="686"/>
      <c r="K20" s="716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88"/>
      <c r="J21" s="688"/>
      <c r="K21" s="716"/>
    </row>
    <row r="22" spans="1:20" ht="18.75" customHeight="1" thickBot="1" x14ac:dyDescent="0.25">
      <c r="A22" s="915" t="s">
        <v>98</v>
      </c>
      <c r="B22" s="915"/>
      <c r="C22" s="231" t="str">
        <f>tkbieu!Q10</f>
        <v>C25DC1</v>
      </c>
      <c r="D22" s="231"/>
      <c r="E22" s="232" t="s">
        <v>99</v>
      </c>
      <c r="F22" s="233" t="str">
        <f>tkbieu!Q9</f>
        <v>T. M. TUẤN</v>
      </c>
      <c r="G22" s="233"/>
      <c r="H22" s="235" t="s">
        <v>100</v>
      </c>
      <c r="I22" s="331" t="s">
        <v>1125</v>
      </c>
      <c r="J22" s="717"/>
      <c r="K22" s="716"/>
    </row>
    <row r="23" spans="1:20" ht="21" customHeight="1" x14ac:dyDescent="0.2">
      <c r="A23" s="718" t="s">
        <v>101</v>
      </c>
      <c r="B23" s="719" t="s">
        <v>102</v>
      </c>
      <c r="C23" s="719" t="s">
        <v>103</v>
      </c>
      <c r="D23" s="720" t="s">
        <v>41</v>
      </c>
      <c r="E23" s="721" t="s">
        <v>107</v>
      </c>
      <c r="F23" s="720" t="s">
        <v>78</v>
      </c>
      <c r="G23" s="721" t="s">
        <v>82</v>
      </c>
      <c r="H23" s="721" t="s">
        <v>86</v>
      </c>
      <c r="I23" s="722" t="s">
        <v>108</v>
      </c>
      <c r="J23" s="690"/>
      <c r="K23" s="716"/>
    </row>
    <row r="24" spans="1:20" ht="21" customHeight="1" x14ac:dyDescent="0.2">
      <c r="A24" s="916" t="s">
        <v>42</v>
      </c>
      <c r="B24" s="723">
        <v>1</v>
      </c>
      <c r="C24" s="724" t="s">
        <v>43</v>
      </c>
      <c r="D24" s="662" t="str">
        <f>tkbieu!Q12</f>
        <v>TIẾNG ANH 2</v>
      </c>
      <c r="E24" s="662" t="str">
        <f>tkbieu!Q26</f>
        <v>TH ĐIỆN TỬ</v>
      </c>
      <c r="F24" s="662">
        <f>tkbieu!Q40</f>
        <v>0</v>
      </c>
      <c r="G24" s="492">
        <f>tkbieu!Q54</f>
        <v>0</v>
      </c>
      <c r="H24" s="492">
        <f>tkbieu!Q68</f>
        <v>0</v>
      </c>
      <c r="I24" s="603">
        <f>tkbieu!Q82</f>
        <v>0</v>
      </c>
      <c r="J24" s="693"/>
      <c r="K24" s="716"/>
    </row>
    <row r="25" spans="1:20" ht="21" customHeight="1" thickBot="1" x14ac:dyDescent="0.25">
      <c r="A25" s="913"/>
      <c r="B25" s="725">
        <v>2</v>
      </c>
      <c r="C25" s="726" t="s">
        <v>45</v>
      </c>
      <c r="D25" s="663" t="str">
        <f>tkbieu!Q13</f>
        <v>HỌC GHÉP</v>
      </c>
      <c r="E25" s="662" t="str">
        <f>tkbieu!Q27</f>
        <v>CƠ BẢN</v>
      </c>
      <c r="F25" s="662">
        <f>tkbieu!Q41</f>
        <v>0</v>
      </c>
      <c r="G25" s="492">
        <f>tkbieu!Q55</f>
        <v>0</v>
      </c>
      <c r="H25" s="492">
        <f>tkbieu!Q69</f>
        <v>0</v>
      </c>
      <c r="I25" s="493">
        <f>tkbieu!Q83</f>
        <v>0</v>
      </c>
      <c r="J25" s="693"/>
      <c r="K25" s="716"/>
    </row>
    <row r="26" spans="1:20" ht="21" customHeight="1" thickTop="1" x14ac:dyDescent="0.2">
      <c r="A26" s="913"/>
      <c r="B26" s="727">
        <v>3</v>
      </c>
      <c r="C26" s="728" t="s">
        <v>47</v>
      </c>
      <c r="D26" s="662">
        <f>tkbieu!Q14</f>
        <v>0</v>
      </c>
      <c r="E26" s="662">
        <f>tkbieu!Q28</f>
        <v>0</v>
      </c>
      <c r="F26" s="662">
        <f>tkbieu!Q42</f>
        <v>0</v>
      </c>
      <c r="G26" s="498">
        <f>tkbieu!Q56</f>
        <v>0</v>
      </c>
      <c r="H26" s="498">
        <f>tkbieu!Q70</f>
        <v>0</v>
      </c>
      <c r="I26" s="516">
        <f>tkbieu!Q84</f>
        <v>0</v>
      </c>
      <c r="J26" s="696"/>
      <c r="K26" s="716"/>
    </row>
    <row r="27" spans="1:20" ht="21" customHeight="1" x14ac:dyDescent="0.2">
      <c r="A27" s="913"/>
      <c r="B27" s="729">
        <v>4</v>
      </c>
      <c r="C27" s="730" t="s">
        <v>48</v>
      </c>
      <c r="D27" s="441" t="str">
        <f>tkbieu!Q15</f>
        <v>A207</v>
      </c>
      <c r="E27" s="441" t="str">
        <f>tkbieu!Q29</f>
        <v>A307</v>
      </c>
      <c r="F27" s="662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96"/>
      <c r="K27" s="716"/>
    </row>
    <row r="28" spans="1:20" ht="21" customHeight="1" x14ac:dyDescent="0.2">
      <c r="A28" s="913"/>
      <c r="B28" s="731">
        <v>5</v>
      </c>
      <c r="C28" s="732" t="s">
        <v>109</v>
      </c>
      <c r="D28" s="701" t="str">
        <f>tkbieu!Q16</f>
        <v>C. DIỆU</v>
      </c>
      <c r="E28" s="662" t="str">
        <f>tkbieu!Q30</f>
        <v>T. HÙNG</v>
      </c>
      <c r="F28" s="662">
        <f>tkbieu!Q44</f>
        <v>0</v>
      </c>
      <c r="G28" s="682">
        <f>tkbieu!Q58</f>
        <v>0</v>
      </c>
      <c r="H28" s="699">
        <f>tkbieu!Q72</f>
        <v>0</v>
      </c>
      <c r="I28" s="268">
        <f>tkbieu!Q86</f>
        <v>0</v>
      </c>
      <c r="J28" s="693"/>
      <c r="K28" s="716"/>
    </row>
    <row r="29" spans="1:20" ht="21" customHeight="1" thickBot="1" x14ac:dyDescent="0.25">
      <c r="A29" s="837"/>
      <c r="B29" s="702"/>
      <c r="C29" s="733"/>
      <c r="D29" s="734"/>
      <c r="E29" s="704"/>
      <c r="F29" s="705"/>
      <c r="G29" s="309"/>
      <c r="H29" s="706"/>
      <c r="I29" s="735"/>
      <c r="J29" s="736"/>
      <c r="K29" s="716"/>
    </row>
    <row r="30" spans="1:20" ht="21" customHeight="1" thickTop="1" x14ac:dyDescent="0.2">
      <c r="A30" s="917" t="s">
        <v>55</v>
      </c>
      <c r="B30" s="729">
        <v>6</v>
      </c>
      <c r="C30" s="728" t="s">
        <v>56</v>
      </c>
      <c r="D30" s="492">
        <f>tkbieu!Q19</f>
        <v>0</v>
      </c>
      <c r="E30" s="600" t="str">
        <f>tkbieu!Q33</f>
        <v>TH ĐIỆN TỬ</v>
      </c>
      <c r="F30" s="600" t="str">
        <f>tkbieu!Q47</f>
        <v>KỸ THUẬT</v>
      </c>
      <c r="G30" s="600">
        <f>tkbieu!Q61</f>
        <v>0</v>
      </c>
      <c r="H30" s="600" t="str">
        <f>tkbieu!Q75</f>
        <v>TIN HỌC</v>
      </c>
      <c r="I30" s="604">
        <f>tkbieu!Q89</f>
        <v>0</v>
      </c>
      <c r="J30" s="693"/>
      <c r="K30" s="716"/>
    </row>
    <row r="31" spans="1:20" ht="21" customHeight="1" thickBot="1" x14ac:dyDescent="0.25">
      <c r="A31" s="913"/>
      <c r="B31" s="725">
        <v>7</v>
      </c>
      <c r="C31" s="730" t="s">
        <v>61</v>
      </c>
      <c r="D31" s="492">
        <f>tkbieu!Q20</f>
        <v>0</v>
      </c>
      <c r="E31" s="492" t="str">
        <f>tkbieu!Q34</f>
        <v>CƠ BẢN</v>
      </c>
      <c r="F31" s="492" t="str">
        <f>tkbieu!Q48</f>
        <v>SỐ</v>
      </c>
      <c r="G31" s="492">
        <f>tkbieu!Q62</f>
        <v>0</v>
      </c>
      <c r="H31" s="492">
        <f>tkbieu!Q76</f>
        <v>0</v>
      </c>
      <c r="I31" s="493">
        <f>tkbieu!Q90</f>
        <v>0</v>
      </c>
      <c r="J31" s="693"/>
      <c r="K31" s="716"/>
    </row>
    <row r="32" spans="1:20" ht="21" customHeight="1" thickTop="1" x14ac:dyDescent="0.2">
      <c r="A32" s="913"/>
      <c r="B32" s="727">
        <v>8</v>
      </c>
      <c r="C32" s="728" t="s">
        <v>64</v>
      </c>
      <c r="D32" s="492">
        <f>tkbieu!Q21</f>
        <v>0</v>
      </c>
      <c r="E32" s="663">
        <f>tkbieu!Q35</f>
        <v>0</v>
      </c>
      <c r="F32" s="709">
        <f>tkbieu!Q49</f>
        <v>0</v>
      </c>
      <c r="G32" s="663">
        <f>tkbieu!Q63</f>
        <v>0</v>
      </c>
      <c r="H32" s="679" t="str">
        <f>tkbieu!Q77</f>
        <v>05/6 THI 15H00</v>
      </c>
      <c r="I32" s="468">
        <f>tkbieu!Q91</f>
        <v>0</v>
      </c>
      <c r="J32" s="696"/>
      <c r="K32" s="716"/>
    </row>
    <row r="33" spans="1:20" ht="21" customHeight="1" x14ac:dyDescent="0.35">
      <c r="A33" s="913"/>
      <c r="B33" s="729">
        <v>9</v>
      </c>
      <c r="C33" s="730" t="s">
        <v>65</v>
      </c>
      <c r="D33" s="492">
        <f>tkbieu!Q22</f>
        <v>0</v>
      </c>
      <c r="E33" s="246" t="str">
        <f>tkbieu!Q36</f>
        <v>A307</v>
      </c>
      <c r="F33" s="246" t="str">
        <f>tkbieu!Q50</f>
        <v>A210</v>
      </c>
      <c r="G33" s="246">
        <f>tkbieu!Q64</f>
        <v>0</v>
      </c>
      <c r="H33" s="246" t="str">
        <f>tkbieu!Q78</f>
        <v>A101 (PM4)</v>
      </c>
      <c r="I33" s="264">
        <f>tkbieu!Q92</f>
        <v>0</v>
      </c>
      <c r="J33" s="696"/>
      <c r="K33" s="737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913"/>
      <c r="B34" s="731">
        <v>10</v>
      </c>
      <c r="C34" s="732" t="s">
        <v>110</v>
      </c>
      <c r="D34" s="738">
        <f>tkbieu!Q23</f>
        <v>0</v>
      </c>
      <c r="E34" s="699" t="str">
        <f>tkbieu!Q37</f>
        <v>T. HÙNG</v>
      </c>
      <c r="F34" s="682" t="str">
        <f>tkbieu!Q51</f>
        <v>T. LƯU</v>
      </c>
      <c r="G34" s="682">
        <f>tkbieu!Q65</f>
        <v>0</v>
      </c>
      <c r="H34" s="699" t="str">
        <f>tkbieu!Q79</f>
        <v>T. B. LỘC - T. TÀI</v>
      </c>
      <c r="I34" s="268">
        <f>tkbieu!Q93</f>
        <v>0</v>
      </c>
      <c r="J34" s="693"/>
      <c r="K34" s="716"/>
    </row>
    <row r="35" spans="1:20" s="686" customFormat="1" ht="21" customHeight="1" thickBot="1" x14ac:dyDescent="0.25">
      <c r="A35" s="839"/>
      <c r="B35" s="710"/>
      <c r="C35" s="711"/>
      <c r="D35" s="712"/>
      <c r="E35" s="277"/>
      <c r="F35" s="277"/>
      <c r="G35" s="277"/>
      <c r="H35" s="277"/>
      <c r="I35" s="713"/>
      <c r="J35" s="714"/>
      <c r="K35" s="716"/>
    </row>
    <row r="36" spans="1:20" s="686" customFormat="1" ht="21" customHeight="1" x14ac:dyDescent="0.2">
      <c r="A36" s="630"/>
      <c r="B36" s="631"/>
      <c r="C36" s="739"/>
      <c r="D36" s="739"/>
      <c r="E36" s="740"/>
      <c r="F36" s="740"/>
      <c r="G36" s="740"/>
      <c r="H36" s="740"/>
      <c r="I36" s="714"/>
      <c r="J36" s="714"/>
      <c r="K36" s="716"/>
    </row>
    <row r="37" spans="1:20" s="574" customFormat="1" ht="19.5" x14ac:dyDescent="0.3">
      <c r="A37" s="830" t="str">
        <f>'KCK-OTO'!A37:I37</f>
        <v>ÁP DỤNG TỪ NGÀY 01/6 ĐẾN 30/6/2026</v>
      </c>
      <c r="B37" s="830"/>
      <c r="C37" s="830"/>
      <c r="D37" s="830"/>
      <c r="E37" s="830"/>
      <c r="F37" s="830"/>
      <c r="G37" s="830"/>
      <c r="H37" s="830"/>
      <c r="I37" s="830"/>
      <c r="J37" s="575"/>
      <c r="K37" s="830" t="str">
        <f>A37</f>
        <v>ÁP DỤNG TỪ NGÀY 01/6 ĐẾN 30/6/2026</v>
      </c>
      <c r="L37" s="830"/>
      <c r="M37" s="830"/>
      <c r="N37" s="830"/>
      <c r="O37" s="830"/>
      <c r="P37" s="830"/>
      <c r="Q37" s="830"/>
      <c r="R37" s="830"/>
      <c r="S37" s="830"/>
      <c r="T37" s="316"/>
    </row>
    <row r="38" spans="1:20" ht="18.75" customHeight="1" x14ac:dyDescent="0.2">
      <c r="A38" s="846"/>
      <c r="B38" s="831"/>
      <c r="C38" s="831"/>
      <c r="D38" s="831"/>
      <c r="E38" s="831"/>
      <c r="F38" s="831"/>
      <c r="G38" s="831"/>
      <c r="H38" s="831"/>
      <c r="I38" s="831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0"/>
    </row>
    <row r="39" spans="1:20" ht="18.75" customHeight="1" thickBot="1" x14ac:dyDescent="0.3">
      <c r="A39" s="915" t="s">
        <v>98</v>
      </c>
      <c r="B39" s="915"/>
      <c r="C39" s="231" t="str">
        <f>tkbieu!M10</f>
        <v>C24KTML1</v>
      </c>
      <c r="D39" s="231"/>
      <c r="E39" s="232" t="s">
        <v>99</v>
      </c>
      <c r="F39" s="233" t="str">
        <f>tkbieu!M9</f>
        <v>C. ÂN</v>
      </c>
      <c r="G39" s="233"/>
      <c r="H39" s="235" t="s">
        <v>100</v>
      </c>
      <c r="I39" s="235" t="s">
        <v>120</v>
      </c>
      <c r="J39" s="236"/>
      <c r="K39" s="915" t="s">
        <v>98</v>
      </c>
      <c r="L39" s="915"/>
      <c r="M39" s="447" t="str">
        <f>tkbieu!L10</f>
        <v>T24KTML1</v>
      </c>
      <c r="N39" s="231"/>
      <c r="O39" s="232" t="s">
        <v>99</v>
      </c>
      <c r="P39" s="233" t="str">
        <f>tkbieu!L9</f>
        <v>T. LUÂN</v>
      </c>
      <c r="Q39" s="234"/>
      <c r="R39" s="235" t="s">
        <v>100</v>
      </c>
      <c r="S39" s="331" t="s">
        <v>121</v>
      </c>
    </row>
    <row r="40" spans="1:20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38"/>
      <c r="K40" s="279" t="s">
        <v>101</v>
      </c>
      <c r="L40" s="280" t="s">
        <v>102</v>
      </c>
      <c r="M40" s="280" t="s">
        <v>103</v>
      </c>
      <c r="N40" s="281" t="s">
        <v>41</v>
      </c>
      <c r="O40" s="282" t="s">
        <v>107</v>
      </c>
      <c r="P40" s="281" t="s">
        <v>78</v>
      </c>
      <c r="Q40" s="282" t="s">
        <v>82</v>
      </c>
      <c r="R40" s="281" t="s">
        <v>86</v>
      </c>
      <c r="S40" s="284" t="s">
        <v>108</v>
      </c>
    </row>
    <row r="41" spans="1:20" ht="21" customHeight="1" x14ac:dyDescent="0.2">
      <c r="A41" s="841" t="s">
        <v>42</v>
      </c>
      <c r="B41" s="285">
        <v>1</v>
      </c>
      <c r="C41" s="286" t="s">
        <v>43</v>
      </c>
      <c r="D41" s="492">
        <f>tkbieu!M12</f>
        <v>0</v>
      </c>
      <c r="E41" s="239">
        <f>tkbieu!M26</f>
        <v>0</v>
      </c>
      <c r="F41" s="239">
        <f>tkbieu!M40</f>
        <v>0</v>
      </c>
      <c r="G41" s="492">
        <f>tkbieu!M54</f>
        <v>0</v>
      </c>
      <c r="H41" s="492">
        <f>tkbieu!M68</f>
        <v>0</v>
      </c>
      <c r="I41" s="603">
        <f>tkbieu!M82</f>
        <v>0</v>
      </c>
      <c r="J41" s="342"/>
      <c r="K41" s="841" t="s">
        <v>42</v>
      </c>
      <c r="L41" s="285">
        <v>1</v>
      </c>
      <c r="M41" s="286" t="s">
        <v>43</v>
      </c>
      <c r="N41" s="492">
        <f>tkbieu!L12</f>
        <v>0</v>
      </c>
      <c r="O41" s="240">
        <f>tkbieu!L26</f>
        <v>0</v>
      </c>
      <c r="P41" s="239">
        <f>tkbieu!L40</f>
        <v>0</v>
      </c>
      <c r="Q41" s="545">
        <f>tkbieu!L54</f>
        <v>0</v>
      </c>
      <c r="R41" s="492">
        <f>tkbieu!L68</f>
        <v>0</v>
      </c>
      <c r="S41" s="585">
        <f>tkbieu!L82</f>
        <v>0</v>
      </c>
    </row>
    <row r="42" spans="1:20" ht="21" customHeight="1" thickBot="1" x14ac:dyDescent="0.25">
      <c r="A42" s="842"/>
      <c r="B42" s="287">
        <v>2</v>
      </c>
      <c r="C42" s="288" t="s">
        <v>45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842"/>
      <c r="L42" s="287">
        <v>2</v>
      </c>
      <c r="M42" s="288" t="s">
        <v>45</v>
      </c>
      <c r="N42" s="239">
        <f>tkbieu!L13</f>
        <v>0</v>
      </c>
      <c r="O42" s="240">
        <f>tkbieu!L27</f>
        <v>0</v>
      </c>
      <c r="P42" s="239">
        <f>tkbieu!L41</f>
        <v>0</v>
      </c>
      <c r="Q42" s="263">
        <f>tkbieu!L55</f>
        <v>0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842"/>
      <c r="B43" s="289">
        <v>3</v>
      </c>
      <c r="C43" s="290" t="s">
        <v>47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8">
        <f>tkbieu!M84</f>
        <v>0</v>
      </c>
      <c r="J43" s="324"/>
      <c r="K43" s="842"/>
      <c r="L43" s="289">
        <v>3</v>
      </c>
      <c r="M43" s="290" t="s">
        <v>47</v>
      </c>
      <c r="N43" s="243">
        <f>tkbieu!L14</f>
        <v>0</v>
      </c>
      <c r="O43" s="240">
        <f>tkbieu!L28</f>
        <v>0</v>
      </c>
      <c r="P43" s="339">
        <f>tkbieu!L42</f>
        <v>0</v>
      </c>
      <c r="Q43" s="547">
        <f>tkbieu!L56</f>
        <v>0</v>
      </c>
      <c r="R43" s="302">
        <f>tkbieu!L70</f>
        <v>0</v>
      </c>
      <c r="S43" s="468">
        <f>tkbieu!L84</f>
        <v>0</v>
      </c>
    </row>
    <row r="44" spans="1:20" ht="21" customHeight="1" x14ac:dyDescent="0.2">
      <c r="A44" s="842"/>
      <c r="B44" s="292">
        <v>4</v>
      </c>
      <c r="C44" s="293" t="s">
        <v>48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842"/>
      <c r="L44" s="292">
        <v>4</v>
      </c>
      <c r="M44" s="293" t="s">
        <v>48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842"/>
      <c r="B45" s="294">
        <v>5</v>
      </c>
      <c r="C45" s="295" t="s">
        <v>109</v>
      </c>
      <c r="D45" s="239">
        <f>tkbieu!M16</f>
        <v>0</v>
      </c>
      <c r="E45" s="250">
        <f>tkbieu!M30</f>
        <v>0</v>
      </c>
      <c r="F45" s="250">
        <f>tkbieu!M44</f>
        <v>0</v>
      </c>
      <c r="G45" s="606">
        <f>tkbieu!M58</f>
        <v>0</v>
      </c>
      <c r="H45" s="607">
        <f>tkbieu!M72</f>
        <v>0</v>
      </c>
      <c r="I45" s="260">
        <f>tkbieu!M86</f>
        <v>0</v>
      </c>
      <c r="J45" s="333"/>
      <c r="K45" s="842"/>
      <c r="L45" s="294">
        <v>5</v>
      </c>
      <c r="M45" s="295" t="s">
        <v>109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843"/>
      <c r="B46" s="251"/>
      <c r="C46" s="297"/>
      <c r="D46" s="309"/>
      <c r="E46" s="584"/>
      <c r="F46" s="308"/>
      <c r="G46" s="309"/>
      <c r="H46" s="341"/>
      <c r="I46" s="310"/>
      <c r="J46" s="334"/>
      <c r="K46" s="843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844" t="s">
        <v>55</v>
      </c>
      <c r="B47" s="292">
        <v>6</v>
      </c>
      <c r="C47" s="290" t="s">
        <v>56</v>
      </c>
      <c r="D47" s="580">
        <f>tkbieu!M19</f>
        <v>0</v>
      </c>
      <c r="E47" s="262">
        <f>tkbieu!M33</f>
        <v>0</v>
      </c>
      <c r="F47" s="262">
        <f>tkbieu!M47</f>
        <v>0</v>
      </c>
      <c r="G47" s="600">
        <f>tkbieu!M61</f>
        <v>0</v>
      </c>
      <c r="H47" s="600">
        <f>tkbieu!M75</f>
        <v>0</v>
      </c>
      <c r="I47" s="604">
        <f>tkbieu!M89</f>
        <v>0</v>
      </c>
      <c r="J47" s="261"/>
      <c r="K47" s="844" t="s">
        <v>55</v>
      </c>
      <c r="L47" s="292">
        <v>6</v>
      </c>
      <c r="M47" s="290" t="s">
        <v>56</v>
      </c>
      <c r="N47" s="600">
        <f>tkbieu!L19</f>
        <v>0</v>
      </c>
      <c r="O47" s="259">
        <f>tkbieu!L33</f>
        <v>0</v>
      </c>
      <c r="P47" s="239">
        <f>tkbieu!L47</f>
        <v>0</v>
      </c>
      <c r="Q47" s="597">
        <f>tkbieu!L61</f>
        <v>0</v>
      </c>
      <c r="R47" s="597">
        <f>tkbieu!L75</f>
        <v>0</v>
      </c>
      <c r="S47" s="582">
        <f>tkbieu!L89</f>
        <v>0</v>
      </c>
    </row>
    <row r="48" spans="1:20" ht="21" customHeight="1" thickBot="1" x14ac:dyDescent="0.25">
      <c r="A48" s="842"/>
      <c r="B48" s="287">
        <v>7</v>
      </c>
      <c r="C48" s="293" t="s">
        <v>61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842"/>
      <c r="L48" s="287">
        <v>7</v>
      </c>
      <c r="M48" s="293" t="s">
        <v>61</v>
      </c>
      <c r="N48" s="239">
        <f>tkbieu!L20</f>
        <v>0</v>
      </c>
      <c r="O48" s="240">
        <f>tkbieu!L34</f>
        <v>0</v>
      </c>
      <c r="P48" s="239">
        <f>tkbieu!L48</f>
        <v>0</v>
      </c>
      <c r="Q48" s="263">
        <f>tkbieu!L62</f>
        <v>0</v>
      </c>
      <c r="R48" s="546">
        <f>tkbieu!L76</f>
        <v>0</v>
      </c>
      <c r="S48" s="260">
        <f>tkbieu!L90</f>
        <v>0</v>
      </c>
    </row>
    <row r="49" spans="1:29" ht="21" customHeight="1" thickTop="1" x14ac:dyDescent="0.2">
      <c r="A49" s="842"/>
      <c r="B49" s="289">
        <v>8</v>
      </c>
      <c r="C49" s="290" t="s">
        <v>64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8">
        <f>tkbieu!M91</f>
        <v>0</v>
      </c>
      <c r="J49" s="261"/>
      <c r="K49" s="842"/>
      <c r="L49" s="289">
        <v>8</v>
      </c>
      <c r="M49" s="290" t="s">
        <v>64</v>
      </c>
      <c r="N49" s="243">
        <f>tkbieu!L21</f>
        <v>0</v>
      </c>
      <c r="O49" s="240">
        <f>tkbieu!L35</f>
        <v>0</v>
      </c>
      <c r="P49" s="339">
        <f>tkbieu!L49</f>
        <v>0</v>
      </c>
      <c r="Q49" s="545">
        <f>tkbieu!L63</f>
        <v>0</v>
      </c>
      <c r="R49" s="546">
        <f>tkbieu!L77</f>
        <v>0</v>
      </c>
      <c r="S49" s="516">
        <f>tkbieu!L91</f>
        <v>0</v>
      </c>
    </row>
    <row r="50" spans="1:29" ht="21" customHeight="1" x14ac:dyDescent="0.2">
      <c r="A50" s="842"/>
      <c r="B50" s="292">
        <v>9</v>
      </c>
      <c r="C50" s="293" t="s">
        <v>65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842"/>
      <c r="L50" s="292">
        <v>9</v>
      </c>
      <c r="M50" s="293" t="s">
        <v>65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842"/>
      <c r="B51" s="294">
        <v>10</v>
      </c>
      <c r="C51" s="295" t="s">
        <v>110</v>
      </c>
      <c r="D51" s="250">
        <f>tkbieu!M23</f>
        <v>0</v>
      </c>
      <c r="E51" s="311">
        <f>tkbieu!M37</f>
        <v>0</v>
      </c>
      <c r="F51" s="250">
        <f>tkbieu!M51</f>
        <v>0</v>
      </c>
      <c r="G51" s="610">
        <f>tkbieu!M65</f>
        <v>0</v>
      </c>
      <c r="H51" s="607">
        <f>tkbieu!M79</f>
        <v>0</v>
      </c>
      <c r="I51" s="605">
        <f>tkbieu!M93</f>
        <v>0</v>
      </c>
      <c r="J51" s="261"/>
      <c r="K51" s="842"/>
      <c r="L51" s="294">
        <v>10</v>
      </c>
      <c r="M51" s="295" t="s">
        <v>110</v>
      </c>
      <c r="N51" s="485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845"/>
      <c r="B52" s="269"/>
      <c r="C52" s="277"/>
      <c r="D52" s="277"/>
      <c r="E52" s="335"/>
      <c r="F52" s="335"/>
      <c r="G52" s="335"/>
      <c r="H52" s="335"/>
      <c r="I52" s="303"/>
      <c r="J52" s="261"/>
      <c r="K52" s="845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830" t="str">
        <f>K37</f>
        <v>ÁP DỤNG TỪ NGÀY 01/6 ĐẾN 30/6/2026</v>
      </c>
      <c r="B54" s="831"/>
      <c r="C54" s="831"/>
      <c r="D54" s="831"/>
      <c r="E54" s="831"/>
      <c r="F54" s="831"/>
      <c r="G54" s="831"/>
      <c r="H54" s="831"/>
      <c r="I54" s="831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846"/>
      <c r="B55" s="831"/>
      <c r="C55" s="831"/>
      <c r="D55" s="831"/>
      <c r="E55" s="831"/>
      <c r="F55" s="831"/>
      <c r="G55" s="831"/>
      <c r="H55" s="831"/>
      <c r="I55" s="831"/>
    </row>
    <row r="56" spans="1:29" ht="18" customHeight="1" thickBot="1" x14ac:dyDescent="0.25">
      <c r="A56" s="915" t="s">
        <v>98</v>
      </c>
      <c r="B56" s="915"/>
      <c r="C56" s="231" t="str">
        <f>tkbieu!N10</f>
        <v>C24DC1</v>
      </c>
      <c r="D56" s="231"/>
      <c r="E56" s="232" t="s">
        <v>99</v>
      </c>
      <c r="F56" s="233" t="str">
        <f>tkbieu!N9</f>
        <v>T. LUÂN</v>
      </c>
      <c r="G56" s="233"/>
      <c r="H56" s="235" t="s">
        <v>100</v>
      </c>
      <c r="I56" s="235" t="s">
        <v>121</v>
      </c>
    </row>
    <row r="57" spans="1:29" ht="21.75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Y57" s="304"/>
    </row>
    <row r="58" spans="1:29" ht="21.75" customHeight="1" x14ac:dyDescent="0.2">
      <c r="A58" s="841" t="s">
        <v>42</v>
      </c>
      <c r="B58" s="285">
        <v>1</v>
      </c>
      <c r="C58" s="286" t="s">
        <v>43</v>
      </c>
      <c r="D58" s="323">
        <f>tkbieu!N12</f>
        <v>0</v>
      </c>
      <c r="E58" s="448" t="str">
        <f>tkbieu!N26</f>
        <v>SDPM C.NGÀNH</v>
      </c>
      <c r="F58" s="301" t="str">
        <f>tkbieu!N40</f>
        <v>ỨNG DỤNG</v>
      </c>
      <c r="G58" s="492" t="str">
        <f>tkbieu!N54</f>
        <v>LẬP TRÌNH</v>
      </c>
      <c r="H58" s="492" t="str">
        <f>tkbieu!N68</f>
        <v>ĐỒ ÁN</v>
      </c>
      <c r="I58" s="603">
        <f>tkbieu!N82</f>
        <v>0</v>
      </c>
    </row>
    <row r="59" spans="1:29" ht="21.75" customHeight="1" thickBot="1" x14ac:dyDescent="0.25">
      <c r="A59" s="842"/>
      <c r="B59" s="287">
        <v>2</v>
      </c>
      <c r="C59" s="288" t="s">
        <v>45</v>
      </c>
      <c r="D59" s="320">
        <f>tkbieu!N13</f>
        <v>0</v>
      </c>
      <c r="E59" s="239" t="str">
        <f>tkbieu!N27</f>
        <v>ĐIỆN CN</v>
      </c>
      <c r="F59" s="301" t="str">
        <f>tkbieu!N41</f>
        <v>HT SCADA</v>
      </c>
      <c r="G59" s="239" t="str">
        <f>tkbieu!N55</f>
        <v>PLC</v>
      </c>
      <c r="H59" s="239" t="str">
        <f>tkbieu!N69</f>
        <v>TỰ ĐỘNG HÓA</v>
      </c>
      <c r="I59" s="260">
        <f>tkbieu!N83</f>
        <v>0</v>
      </c>
    </row>
    <row r="60" spans="1:29" ht="21.75" customHeight="1" thickTop="1" x14ac:dyDescent="0.2">
      <c r="A60" s="842"/>
      <c r="B60" s="289">
        <v>3</v>
      </c>
      <c r="C60" s="290" t="s">
        <v>47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 t="str">
        <f>tkbieu!N56</f>
        <v>04/6 THI 8H00</v>
      </c>
      <c r="H60" s="302">
        <f>tkbieu!N70</f>
        <v>0</v>
      </c>
      <c r="I60" s="468">
        <f>tkbieu!N84</f>
        <v>0</v>
      </c>
      <c r="S60" s="175"/>
    </row>
    <row r="61" spans="1:29" ht="21.75" customHeight="1" x14ac:dyDescent="0.2">
      <c r="A61" s="842"/>
      <c r="B61" s="292">
        <v>4</v>
      </c>
      <c r="C61" s="293" t="s">
        <v>48</v>
      </c>
      <c r="D61" s="323">
        <f>tkbieu!N15</f>
        <v>0</v>
      </c>
      <c r="E61" s="332" t="str">
        <f>tkbieu!N29</f>
        <v>B002</v>
      </c>
      <c r="F61" s="332" t="str">
        <f>tkbieu!N43</f>
        <v>B002</v>
      </c>
      <c r="G61" s="332" t="str">
        <f>tkbieu!N57</f>
        <v>A305</v>
      </c>
      <c r="H61" s="332" t="str">
        <f>tkbieu!N71</f>
        <v>A305</v>
      </c>
      <c r="I61" s="264">
        <f>tkbieu!N85</f>
        <v>0</v>
      </c>
      <c r="S61" s="175"/>
    </row>
    <row r="62" spans="1:29" ht="21.75" customHeight="1" x14ac:dyDescent="0.2">
      <c r="A62" s="842"/>
      <c r="B62" s="294">
        <v>5</v>
      </c>
      <c r="C62" s="295" t="s">
        <v>109</v>
      </c>
      <c r="D62" s="362">
        <f>tkbieu!N16</f>
        <v>0</v>
      </c>
      <c r="E62" s="301" t="str">
        <f>tkbieu!N30</f>
        <v>T. V. TUẤN</v>
      </c>
      <c r="F62" s="301" t="str">
        <f>tkbieu!N44</f>
        <v>T. T. TUẤN</v>
      </c>
      <c r="G62" s="266" t="str">
        <f>tkbieu!N58</f>
        <v>T. NAM - T. LUÂN</v>
      </c>
      <c r="H62" s="266" t="str">
        <f>tkbieu!N72</f>
        <v>T. P. NAM</v>
      </c>
      <c r="I62" s="260">
        <f>tkbieu!N86</f>
        <v>0</v>
      </c>
      <c r="S62" s="175"/>
    </row>
    <row r="63" spans="1:29" ht="21.75" customHeight="1" thickBot="1" x14ac:dyDescent="0.25">
      <c r="A63" s="843"/>
      <c r="B63" s="251"/>
      <c r="C63" s="363"/>
      <c r="D63" s="364"/>
      <c r="E63" s="572"/>
      <c r="F63" s="365"/>
      <c r="G63" s="365"/>
      <c r="H63" s="365"/>
      <c r="I63" s="257"/>
      <c r="S63" s="175"/>
    </row>
    <row r="64" spans="1:29" ht="21.75" customHeight="1" thickTop="1" x14ac:dyDescent="0.2">
      <c r="A64" s="844" t="s">
        <v>55</v>
      </c>
      <c r="B64" s="292">
        <v>6</v>
      </c>
      <c r="C64" s="293" t="s">
        <v>56</v>
      </c>
      <c r="D64" s="246">
        <f>tkbieu!N19</f>
        <v>0</v>
      </c>
      <c r="E64" s="239" t="str">
        <f>tkbieu!N33</f>
        <v>SDPM C.NGÀNH</v>
      </c>
      <c r="F64" s="239" t="str">
        <f>tkbieu!N47</f>
        <v>ỨNG DỤNG</v>
      </c>
      <c r="G64" s="564" t="str">
        <f>tkbieu!N61</f>
        <v>ĐỒ ÁN</v>
      </c>
      <c r="H64" s="492" t="str">
        <f>tkbieu!N75</f>
        <v>ĐỒ ÁN</v>
      </c>
      <c r="I64" s="493">
        <f>tkbieu!N89</f>
        <v>0</v>
      </c>
      <c r="S64" s="175"/>
    </row>
    <row r="65" spans="1:19" ht="21.75" customHeight="1" thickBot="1" x14ac:dyDescent="0.25">
      <c r="A65" s="842"/>
      <c r="B65" s="287">
        <v>7</v>
      </c>
      <c r="C65" s="293" t="s">
        <v>61</v>
      </c>
      <c r="D65" s="239">
        <f>tkbieu!N20</f>
        <v>0</v>
      </c>
      <c r="E65" s="239" t="str">
        <f>tkbieu!N34</f>
        <v>ĐIỆN CN</v>
      </c>
      <c r="F65" s="239" t="str">
        <f>tkbieu!N48</f>
        <v>HT SCADA</v>
      </c>
      <c r="G65" s="320" t="str">
        <f>tkbieu!N62</f>
        <v>TỰ ĐỘNG HÓA</v>
      </c>
      <c r="H65" s="239" t="str">
        <f>tkbieu!N76</f>
        <v>TỰ ĐỘNG HÓA</v>
      </c>
      <c r="I65" s="260">
        <f>tkbieu!N90</f>
        <v>0</v>
      </c>
      <c r="S65" s="175"/>
    </row>
    <row r="66" spans="1:19" ht="21.75" customHeight="1" thickTop="1" x14ac:dyDescent="0.2">
      <c r="A66" s="842"/>
      <c r="B66" s="289">
        <v>8</v>
      </c>
      <c r="C66" s="290" t="s">
        <v>64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71">
        <f>tkbieu!N91</f>
        <v>0</v>
      </c>
      <c r="S66" s="175"/>
    </row>
    <row r="67" spans="1:19" ht="21.75" customHeight="1" x14ac:dyDescent="0.2">
      <c r="A67" s="842"/>
      <c r="B67" s="292">
        <v>9</v>
      </c>
      <c r="C67" s="293" t="s">
        <v>65</v>
      </c>
      <c r="D67" s="246">
        <f>tkbieu!N22</f>
        <v>0</v>
      </c>
      <c r="E67" s="246" t="str">
        <f>tkbieu!N36</f>
        <v>B002</v>
      </c>
      <c r="F67" s="246" t="str">
        <f>tkbieu!N50</f>
        <v>B002</v>
      </c>
      <c r="G67" s="323" t="str">
        <f>tkbieu!N64</f>
        <v>A305</v>
      </c>
      <c r="H67" s="246" t="str">
        <f>tkbieu!N78</f>
        <v>A305</v>
      </c>
      <c r="I67" s="264">
        <f>tkbieu!N92</f>
        <v>0</v>
      </c>
      <c r="S67" s="175"/>
    </row>
    <row r="68" spans="1:19" ht="21.75" customHeight="1" x14ac:dyDescent="0.2">
      <c r="A68" s="842"/>
      <c r="B68" s="294">
        <v>10</v>
      </c>
      <c r="C68" s="295" t="s">
        <v>110</v>
      </c>
      <c r="D68" s="266">
        <f>tkbieu!N23</f>
        <v>0</v>
      </c>
      <c r="E68" s="239" t="str">
        <f>tkbieu!N37</f>
        <v>T. V. TUẤN</v>
      </c>
      <c r="F68" s="239" t="str">
        <f>tkbieu!N51</f>
        <v>T. T. TUẤN</v>
      </c>
      <c r="G68" s="312" t="str">
        <f>tkbieu!N65</f>
        <v>T. P. NAM</v>
      </c>
      <c r="H68" s="250" t="str">
        <f>tkbieu!N79</f>
        <v>T. P. NAM</v>
      </c>
      <c r="I68" s="296">
        <f>tkbieu!N93</f>
        <v>0</v>
      </c>
      <c r="S68" s="175"/>
    </row>
    <row r="69" spans="1:19" ht="21.75" customHeight="1" thickBot="1" x14ac:dyDescent="0.25">
      <c r="A69" s="845"/>
      <c r="B69" s="269"/>
      <c r="C69" s="277"/>
      <c r="D69" s="368"/>
      <c r="E69" s="573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113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114</v>
      </c>
      <c r="J72" s="175"/>
    </row>
    <row r="73" spans="1:19" ht="12.75" customHeight="1" x14ac:dyDescent="0.2">
      <c r="B73" s="304" t="s">
        <v>115</v>
      </c>
      <c r="J73" s="175"/>
    </row>
    <row r="74" spans="1:19" ht="12.75" customHeight="1" x14ac:dyDescent="0.2">
      <c r="B74" s="304" t="s">
        <v>116</v>
      </c>
      <c r="J74" s="175"/>
    </row>
    <row r="75" spans="1:19" ht="12.75" customHeight="1" x14ac:dyDescent="0.2">
      <c r="B75" s="304" t="s">
        <v>117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8">
    <mergeCell ref="A1:S1"/>
    <mergeCell ref="K37:S37"/>
    <mergeCell ref="A37:I37"/>
    <mergeCell ref="K39:L39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A58:A63"/>
    <mergeCell ref="A64:A69"/>
    <mergeCell ref="A54:I54"/>
    <mergeCell ref="K47:K52"/>
    <mergeCell ref="A56:B56"/>
    <mergeCell ref="A47:A52"/>
    <mergeCell ref="A55:I55"/>
    <mergeCell ref="K13:K18"/>
    <mergeCell ref="A20:I20"/>
    <mergeCell ref="A22:B22"/>
    <mergeCell ref="A24:A29"/>
    <mergeCell ref="A30:A3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18" t="s">
        <v>122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919" t="str">
        <f>KĐLẠNH!A37</f>
        <v>ÁP DỤNG TỪ NGÀY 01/6 ĐẾN 30/6/2026</v>
      </c>
      <c r="B3" s="919"/>
      <c r="C3" s="919"/>
      <c r="D3" s="919"/>
      <c r="E3" s="919"/>
      <c r="F3" s="919"/>
      <c r="G3" s="919"/>
      <c r="H3" s="919"/>
      <c r="I3" s="919"/>
    </row>
    <row r="4" spans="1:20" ht="20.25" customHeight="1" x14ac:dyDescent="0.2">
      <c r="A4" s="920"/>
      <c r="B4" s="920"/>
      <c r="C4" s="920"/>
      <c r="D4" s="920"/>
      <c r="E4" s="920"/>
      <c r="F4" s="920"/>
      <c r="G4" s="920"/>
      <c r="H4" s="920"/>
      <c r="I4" s="920"/>
    </row>
    <row r="5" spans="1:20" ht="18.75" customHeight="1" thickBot="1" x14ac:dyDescent="0.25">
      <c r="A5" s="833" t="s">
        <v>98</v>
      </c>
      <c r="B5" s="833"/>
      <c r="C5" s="231" t="str">
        <f>tkbieu!R10</f>
        <v>T24KT1</v>
      </c>
      <c r="D5" s="231"/>
      <c r="E5" s="306" t="s">
        <v>99</v>
      </c>
      <c r="F5" s="233" t="str">
        <f>tkbieu!R9</f>
        <v>C. NGUYỆT</v>
      </c>
      <c r="H5" s="235" t="s">
        <v>124</v>
      </c>
      <c r="I5" s="235" t="s">
        <v>123</v>
      </c>
    </row>
    <row r="6" spans="1:20" ht="21" customHeight="1" x14ac:dyDescent="0.2">
      <c r="A6" s="279" t="s">
        <v>101</v>
      </c>
      <c r="B6" s="280" t="s">
        <v>102</v>
      </c>
      <c r="C6" s="280" t="s">
        <v>103</v>
      </c>
      <c r="D6" s="281" t="s">
        <v>41</v>
      </c>
      <c r="E6" s="282" t="s">
        <v>107</v>
      </c>
      <c r="F6" s="281" t="s">
        <v>78</v>
      </c>
      <c r="G6" s="282" t="s">
        <v>82</v>
      </c>
      <c r="H6" s="282" t="s">
        <v>86</v>
      </c>
      <c r="I6" s="284" t="s">
        <v>108</v>
      </c>
      <c r="J6" s="491"/>
    </row>
    <row r="7" spans="1:20" ht="21" customHeight="1" x14ac:dyDescent="0.2">
      <c r="A7" s="841" t="s">
        <v>42</v>
      </c>
      <c r="B7" s="285">
        <v>1</v>
      </c>
      <c r="C7" s="286" t="s">
        <v>43</v>
      </c>
      <c r="D7" s="246">
        <f>tkbieu!R12</f>
        <v>0</v>
      </c>
      <c r="E7" s="240">
        <f>tkbieu!R26</f>
        <v>0</v>
      </c>
      <c r="F7" s="492">
        <f>tkbieu!R40</f>
        <v>0</v>
      </c>
      <c r="G7" s="545">
        <f>tkbieu!R54</f>
        <v>0</v>
      </c>
      <c r="H7" s="246">
        <f>tkbieu!R68</f>
        <v>0</v>
      </c>
      <c r="I7" s="579">
        <f>tkbieu!R82</f>
        <v>0</v>
      </c>
    </row>
    <row r="8" spans="1:20" ht="21" customHeight="1" thickBot="1" x14ac:dyDescent="0.25">
      <c r="A8" s="921"/>
      <c r="B8" s="287">
        <v>2</v>
      </c>
      <c r="C8" s="288" t="s">
        <v>45</v>
      </c>
      <c r="D8" s="492">
        <f>tkbieu!R13</f>
        <v>0</v>
      </c>
      <c r="E8" s="240">
        <f>tkbieu!R27</f>
        <v>0</v>
      </c>
      <c r="F8" s="492">
        <f>tkbieu!R41</f>
        <v>0</v>
      </c>
      <c r="G8" s="240">
        <f>tkbieu!R55</f>
        <v>0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21"/>
      <c r="B9" s="289">
        <v>3</v>
      </c>
      <c r="C9" s="290" t="s">
        <v>47</v>
      </c>
      <c r="D9" s="498">
        <f>tkbieu!R14</f>
        <v>0</v>
      </c>
      <c r="E9" s="240">
        <f>tkbieu!R28</f>
        <v>0</v>
      </c>
      <c r="F9" s="498">
        <f>tkbieu!R42</f>
        <v>0</v>
      </c>
      <c r="G9" s="545">
        <f>tkbieu!R56</f>
        <v>0</v>
      </c>
      <c r="H9" s="302">
        <f>tkbieu!R70</f>
        <v>0</v>
      </c>
      <c r="I9" s="468">
        <f>tkbieu!R84</f>
        <v>0</v>
      </c>
    </row>
    <row r="10" spans="1:20" ht="21" customHeight="1" x14ac:dyDescent="0.2">
      <c r="A10" s="921"/>
      <c r="B10" s="292">
        <v>4</v>
      </c>
      <c r="C10" s="293" t="s">
        <v>48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21"/>
      <c r="B11" s="294">
        <v>5</v>
      </c>
      <c r="C11" s="295" t="s">
        <v>109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22"/>
      <c r="B12" s="251"/>
      <c r="C12" s="297"/>
      <c r="D12" s="555"/>
      <c r="E12" s="254"/>
      <c r="F12" s="254"/>
      <c r="G12" s="254"/>
      <c r="H12" s="256"/>
      <c r="I12" s="501"/>
    </row>
    <row r="13" spans="1:20" ht="21" customHeight="1" thickTop="1" x14ac:dyDescent="0.2">
      <c r="A13" s="844" t="s">
        <v>55</v>
      </c>
      <c r="B13" s="292">
        <v>6</v>
      </c>
      <c r="C13" s="290" t="s">
        <v>56</v>
      </c>
      <c r="D13" s="581">
        <f>tkbieu!R19</f>
        <v>0</v>
      </c>
      <c r="E13" s="259">
        <f>tkbieu!R33</f>
        <v>0</v>
      </c>
      <c r="F13" s="556">
        <f>tkbieu!R47</f>
        <v>0</v>
      </c>
      <c r="G13" s="597">
        <f>tkbieu!R61</f>
        <v>0</v>
      </c>
      <c r="H13" s="597">
        <f>tkbieu!R75</f>
        <v>0</v>
      </c>
      <c r="I13" s="582">
        <f>tkbieu!R89</f>
        <v>0</v>
      </c>
    </row>
    <row r="14" spans="1:20" ht="21" customHeight="1" thickBot="1" x14ac:dyDescent="0.25">
      <c r="A14" s="921"/>
      <c r="B14" s="287">
        <v>7</v>
      </c>
      <c r="C14" s="293" t="s">
        <v>61</v>
      </c>
      <c r="D14" s="492">
        <f>tkbieu!R20</f>
        <v>0</v>
      </c>
      <c r="E14" s="240">
        <f>tkbieu!R34</f>
        <v>0</v>
      </c>
      <c r="F14" s="239">
        <f>tkbieu!R48</f>
        <v>0</v>
      </c>
      <c r="G14" s="263">
        <f>tkbieu!R62</f>
        <v>0</v>
      </c>
      <c r="H14" s="263">
        <f>tkbieu!R76</f>
        <v>0</v>
      </c>
      <c r="I14" s="260">
        <f>tkbieu!R90</f>
        <v>0</v>
      </c>
    </row>
    <row r="15" spans="1:20" ht="21" customHeight="1" thickTop="1" x14ac:dyDescent="0.2">
      <c r="A15" s="921"/>
      <c r="B15" s="289">
        <v>8</v>
      </c>
      <c r="C15" s="290" t="s">
        <v>64</v>
      </c>
      <c r="D15" s="302">
        <f>tkbieu!R21</f>
        <v>0</v>
      </c>
      <c r="E15" s="240">
        <f>tkbieu!R35</f>
        <v>0</v>
      </c>
      <c r="F15" s="339">
        <f>tkbieu!R49</f>
        <v>0</v>
      </c>
      <c r="G15" s="547">
        <f>tkbieu!R63</f>
        <v>0</v>
      </c>
      <c r="H15" s="545">
        <f>tkbieu!R77</f>
        <v>0</v>
      </c>
      <c r="I15" s="468">
        <f>tkbieu!R91</f>
        <v>0</v>
      </c>
    </row>
    <row r="16" spans="1:20" ht="21" customHeight="1" x14ac:dyDescent="0.2">
      <c r="A16" s="921"/>
      <c r="B16" s="292">
        <v>9</v>
      </c>
      <c r="C16" s="293" t="s">
        <v>65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21"/>
      <c r="B17" s="294">
        <v>10</v>
      </c>
      <c r="C17" s="295" t="s">
        <v>110</v>
      </c>
      <c r="D17" s="250">
        <f>tkbieu!R23</f>
        <v>0</v>
      </c>
      <c r="E17" s="249">
        <f>tkbieu!R37</f>
        <v>0</v>
      </c>
      <c r="F17" s="611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23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113</v>
      </c>
    </row>
    <row r="21" spans="1:15" ht="16.5" customHeight="1" x14ac:dyDescent="0.2">
      <c r="A21" s="304" t="s">
        <v>114</v>
      </c>
    </row>
    <row r="22" spans="1:15" ht="16.5" customHeight="1" x14ac:dyDescent="0.2">
      <c r="B22" s="304" t="s">
        <v>115</v>
      </c>
      <c r="O22" s="499"/>
    </row>
    <row r="23" spans="1:15" ht="16.5" customHeight="1" x14ac:dyDescent="0.2">
      <c r="B23" s="304" t="s">
        <v>116</v>
      </c>
    </row>
    <row r="24" spans="1:15" ht="16.5" customHeight="1" x14ac:dyDescent="0.2">
      <c r="B24" s="304" t="s">
        <v>117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50"/>
  <sheetViews>
    <sheetView topLeftCell="J19" zoomScale="80" zoomScaleNormal="80" workbookViewId="0">
      <selection activeCell="L20" sqref="L20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8554687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840" t="s">
        <v>126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</row>
    <row r="2" spans="1:27" ht="18.75" customHeight="1" x14ac:dyDescent="0.2">
      <c r="A2" s="222"/>
    </row>
    <row r="3" spans="1:27" ht="21.75" customHeight="1" x14ac:dyDescent="0.25">
      <c r="A3" s="830" t="str">
        <f>KKT!A3</f>
        <v>ÁP DỤNG TỪ NGÀY 01/6 ĐẾN 30/6/2026</v>
      </c>
      <c r="B3" s="830"/>
      <c r="C3" s="830"/>
      <c r="D3" s="830"/>
      <c r="E3" s="830"/>
      <c r="F3" s="830"/>
      <c r="G3" s="830"/>
      <c r="H3" s="830"/>
      <c r="I3" s="830"/>
      <c r="J3" s="780"/>
      <c r="K3" s="784"/>
      <c r="L3" s="830" t="str">
        <f>A3</f>
        <v>ÁP DỤNG TỪ NGÀY 01/6 ĐẾN 30/6/2026</v>
      </c>
      <c r="M3" s="830"/>
      <c r="N3" s="830"/>
      <c r="O3" s="830"/>
      <c r="P3" s="830"/>
      <c r="Q3" s="830"/>
      <c r="R3" s="830"/>
      <c r="S3" s="830"/>
      <c r="T3" s="830"/>
      <c r="U3" s="778"/>
      <c r="V3" s="778"/>
      <c r="W3" s="778"/>
      <c r="X3" s="778"/>
      <c r="Y3" s="778"/>
      <c r="Z3" s="778"/>
      <c r="AA3" s="778"/>
    </row>
    <row r="4" spans="1:27" ht="18" customHeight="1" x14ac:dyDescent="0.25">
      <c r="A4" s="924"/>
      <c r="B4" s="925"/>
      <c r="C4" s="925"/>
      <c r="D4" s="925"/>
      <c r="E4" s="925"/>
      <c r="F4" s="925"/>
      <c r="G4" s="925"/>
      <c r="H4" s="925"/>
      <c r="I4" s="925"/>
      <c r="J4" s="780"/>
      <c r="K4" s="784"/>
      <c r="L4" s="924"/>
      <c r="M4" s="925"/>
      <c r="N4" s="925"/>
      <c r="O4" s="925"/>
      <c r="P4" s="925"/>
      <c r="Q4" s="925"/>
      <c r="R4" s="925"/>
      <c r="S4" s="925"/>
      <c r="T4" s="925"/>
    </row>
    <row r="5" spans="1:27" ht="18" customHeight="1" thickBot="1" x14ac:dyDescent="0.3">
      <c r="A5" s="833" t="s">
        <v>98</v>
      </c>
      <c r="B5" s="833"/>
      <c r="C5" s="231" t="str">
        <f>tkbieu!Z10</f>
        <v>T25TKĐH1</v>
      </c>
      <c r="D5" s="785"/>
      <c r="E5" s="793" t="s">
        <v>99</v>
      </c>
      <c r="F5" s="233" t="str">
        <f>tkbieu!Z9</f>
        <v>C. S. MAI</v>
      </c>
      <c r="G5" s="233"/>
      <c r="H5" s="235" t="s">
        <v>100</v>
      </c>
      <c r="I5" s="331" t="s">
        <v>1168</v>
      </c>
      <c r="J5" s="786"/>
      <c r="K5" s="784"/>
      <c r="L5" s="833" t="s">
        <v>98</v>
      </c>
      <c r="M5" s="833"/>
      <c r="N5" s="231" t="str">
        <f>tkbieu!Y10</f>
        <v>T25UDPM1</v>
      </c>
      <c r="O5" s="785"/>
      <c r="P5" s="793" t="s">
        <v>99</v>
      </c>
      <c r="Q5" s="233" t="str">
        <f>tkbieu!Y9</f>
        <v>C. OANH</v>
      </c>
      <c r="R5" s="233"/>
      <c r="S5" s="235" t="s">
        <v>100</v>
      </c>
      <c r="T5" s="331" t="s">
        <v>1169</v>
      </c>
    </row>
    <row r="6" spans="1:27" ht="21" customHeight="1" x14ac:dyDescent="0.25">
      <c r="A6" s="642" t="s">
        <v>101</v>
      </c>
      <c r="B6" s="638" t="s">
        <v>102</v>
      </c>
      <c r="C6" s="638" t="s">
        <v>103</v>
      </c>
      <c r="D6" s="640" t="s">
        <v>41</v>
      </c>
      <c r="E6" s="640" t="s">
        <v>107</v>
      </c>
      <c r="F6" s="639" t="s">
        <v>78</v>
      </c>
      <c r="G6" s="640" t="s">
        <v>82</v>
      </c>
      <c r="H6" s="639" t="s">
        <v>86</v>
      </c>
      <c r="I6" s="641" t="s">
        <v>108</v>
      </c>
      <c r="J6" s="787"/>
      <c r="K6" s="784"/>
      <c r="L6" s="642" t="s">
        <v>101</v>
      </c>
      <c r="M6" s="638" t="s">
        <v>102</v>
      </c>
      <c r="N6" s="638" t="s">
        <v>103</v>
      </c>
      <c r="O6" s="640" t="s">
        <v>41</v>
      </c>
      <c r="P6" s="640" t="s">
        <v>107</v>
      </c>
      <c r="Q6" s="639" t="s">
        <v>78</v>
      </c>
      <c r="R6" s="640" t="s">
        <v>82</v>
      </c>
      <c r="S6" s="639" t="s">
        <v>86</v>
      </c>
      <c r="T6" s="641" t="s">
        <v>108</v>
      </c>
      <c r="U6" s="319"/>
    </row>
    <row r="7" spans="1:27" ht="21" customHeight="1" x14ac:dyDescent="0.25">
      <c r="A7" s="835" t="s">
        <v>42</v>
      </c>
      <c r="B7" s="691">
        <v>1</v>
      </c>
      <c r="C7" s="692" t="s">
        <v>43</v>
      </c>
      <c r="D7" s="662" t="str">
        <f>tkbieu!Z12</f>
        <v>KT QUAY PHIM</v>
      </c>
      <c r="E7" s="662">
        <f>tkbieu!Z26</f>
        <v>0</v>
      </c>
      <c r="F7" s="440" t="str">
        <f>tkbieu!Z40</f>
        <v>XỬ LÝ ẢNH</v>
      </c>
      <c r="G7" s="662" t="str">
        <f>tkbieu!Z54</f>
        <v>KT QUAY PHIM</v>
      </c>
      <c r="H7" s="662" t="str">
        <f>tkbieu!Z68</f>
        <v>THIẾT KẾ</v>
      </c>
      <c r="I7" s="599" t="str">
        <f>tkbieu!Z82</f>
        <v>XỬ LÝ ẢNH VỚI</v>
      </c>
      <c r="J7" s="788"/>
      <c r="K7" s="784"/>
      <c r="L7" s="835" t="s">
        <v>42</v>
      </c>
      <c r="M7" s="691">
        <v>1</v>
      </c>
      <c r="N7" s="692" t="s">
        <v>43</v>
      </c>
      <c r="O7" s="662">
        <f>tkbieu!Y12</f>
        <v>0</v>
      </c>
      <c r="P7" s="662" t="str">
        <f>tkbieu!Y26</f>
        <v>THIẾT KẾ</v>
      </c>
      <c r="Q7" s="440" t="str">
        <f>tkbieu!Y40</f>
        <v>QT CƠ SỞ</v>
      </c>
      <c r="R7" s="662" t="str">
        <f>tkbieu!Y54</f>
        <v>LẬP TRÌNH</v>
      </c>
      <c r="S7" s="662" t="str">
        <f>tkbieu!Y68</f>
        <v>QT CƠ SỞ</v>
      </c>
      <c r="T7" s="599" t="str">
        <f>tkbieu!Y82</f>
        <v>L. RÁP VÀ C. ĐẶT</v>
      </c>
      <c r="U7" s="329"/>
    </row>
    <row r="8" spans="1:27" ht="21" customHeight="1" thickBot="1" x14ac:dyDescent="0.3">
      <c r="A8" s="913"/>
      <c r="B8" s="694">
        <v>2</v>
      </c>
      <c r="C8" s="695" t="s">
        <v>45</v>
      </c>
      <c r="D8" s="662" t="str">
        <f>tkbieu!Z13</f>
        <v>CHỤP ẢNH</v>
      </c>
      <c r="E8" s="662">
        <f>tkbieu!Z27</f>
        <v>0</v>
      </c>
      <c r="F8" s="662" t="str">
        <f>tkbieu!Z41</f>
        <v>VỚI PHOTOSHOP</v>
      </c>
      <c r="G8" s="440" t="str">
        <f>tkbieu!Z55</f>
        <v>CHỤP ẢNH</v>
      </c>
      <c r="H8" s="440" t="str">
        <f>tkbieu!Z69</f>
        <v>LOGO</v>
      </c>
      <c r="I8" s="436" t="str">
        <f>tkbieu!Z83</f>
        <v>PHOTOSHOP</v>
      </c>
      <c r="J8" s="788"/>
      <c r="K8" s="784"/>
      <c r="L8" s="913"/>
      <c r="M8" s="694">
        <v>2</v>
      </c>
      <c r="N8" s="695" t="s">
        <v>45</v>
      </c>
      <c r="O8" s="662">
        <f>tkbieu!Y13</f>
        <v>0</v>
      </c>
      <c r="P8" s="662" t="str">
        <f>tkbieu!Y27</f>
        <v>WEB</v>
      </c>
      <c r="Q8" s="662" t="str">
        <f>tkbieu!Y41</f>
        <v>DỮ LIỆU</v>
      </c>
      <c r="R8" s="440" t="str">
        <f>tkbieu!Y55</f>
        <v>JAVA</v>
      </c>
      <c r="S8" s="440" t="str">
        <f>tkbieu!Y69</f>
        <v>DỮ LIỆU</v>
      </c>
      <c r="T8" s="436" t="str">
        <f>tkbieu!Y83</f>
        <v>MÁY TÍNH</v>
      </c>
      <c r="U8" s="329"/>
    </row>
    <row r="9" spans="1:27" ht="21" customHeight="1" thickTop="1" x14ac:dyDescent="0.25">
      <c r="A9" s="913"/>
      <c r="B9" s="647">
        <v>3</v>
      </c>
      <c r="C9" s="648" t="s">
        <v>47</v>
      </c>
      <c r="D9" s="663">
        <f>tkbieu!Z14</f>
        <v>0</v>
      </c>
      <c r="E9" s="663">
        <f>tkbieu!Z28</f>
        <v>0</v>
      </c>
      <c r="F9" s="663">
        <f>tkbieu!Z42</f>
        <v>0</v>
      </c>
      <c r="G9" s="663">
        <f>tkbieu!Z56</f>
        <v>0</v>
      </c>
      <c r="H9" s="663">
        <f>tkbieu!Z70</f>
        <v>0</v>
      </c>
      <c r="I9" s="449">
        <f>tkbieu!Z84</f>
        <v>0</v>
      </c>
      <c r="J9" s="789"/>
      <c r="K9" s="784"/>
      <c r="L9" s="913"/>
      <c r="M9" s="647">
        <v>3</v>
      </c>
      <c r="N9" s="648" t="s">
        <v>47</v>
      </c>
      <c r="O9" s="663">
        <f>tkbieu!Y14</f>
        <v>0</v>
      </c>
      <c r="P9" s="663">
        <f>tkbieu!Y28</f>
        <v>0</v>
      </c>
      <c r="Q9" s="663">
        <f>tkbieu!Y42</f>
        <v>0</v>
      </c>
      <c r="R9" s="663">
        <f>tkbieu!Y56</f>
        <v>0</v>
      </c>
      <c r="S9" s="663">
        <f>tkbieu!Y70</f>
        <v>0</v>
      </c>
      <c r="T9" s="449">
        <f>tkbieu!Y84</f>
        <v>0</v>
      </c>
      <c r="U9" s="329"/>
    </row>
    <row r="10" spans="1:27" ht="21" customHeight="1" x14ac:dyDescent="0.25">
      <c r="A10" s="913"/>
      <c r="B10" s="649">
        <v>4</v>
      </c>
      <c r="C10" s="650" t="s">
        <v>48</v>
      </c>
      <c r="D10" s="441" t="str">
        <f>tkbieu!Z15</f>
        <v>A101 (PM4)</v>
      </c>
      <c r="E10" s="441">
        <f>tkbieu!Z29</f>
        <v>0</v>
      </c>
      <c r="F10" s="441" t="str">
        <f>tkbieu!Z43</f>
        <v>A103 (PM6)</v>
      </c>
      <c r="G10" s="441" t="str">
        <f>tkbieu!Z57</f>
        <v>A101 (PM4)</v>
      </c>
      <c r="H10" s="441" t="str">
        <f>tkbieu!Z71</f>
        <v>A103 (PM6)</v>
      </c>
      <c r="I10" s="437" t="str">
        <f>tkbieu!Z85</f>
        <v>A103 (PM6)</v>
      </c>
      <c r="J10" s="790"/>
      <c r="K10" s="784"/>
      <c r="L10" s="913"/>
      <c r="M10" s="649">
        <v>4</v>
      </c>
      <c r="N10" s="650" t="s">
        <v>48</v>
      </c>
      <c r="O10" s="441">
        <f>tkbieu!Y15</f>
        <v>0</v>
      </c>
      <c r="P10" s="441" t="str">
        <f>tkbieu!Y29</f>
        <v>A102-1 (PM5.1)</v>
      </c>
      <c r="Q10" s="441" t="str">
        <f>tkbieu!Y43</f>
        <v>A102-1 (PM5.1)</v>
      </c>
      <c r="R10" s="441" t="str">
        <f>tkbieu!Y57</f>
        <v>A109 (PM2)</v>
      </c>
      <c r="S10" s="441" t="str">
        <f>tkbieu!Y71</f>
        <v>A102-1 (PM5.1)</v>
      </c>
      <c r="T10" s="437" t="str">
        <f>tkbieu!Y85</f>
        <v>A111 (PM3)</v>
      </c>
      <c r="U10" s="375"/>
    </row>
    <row r="11" spans="1:27" ht="21" customHeight="1" x14ac:dyDescent="0.25">
      <c r="A11" s="913"/>
      <c r="B11" s="697">
        <v>5</v>
      </c>
      <c r="C11" s="698" t="s">
        <v>109</v>
      </c>
      <c r="D11" s="440" t="str">
        <f>tkbieu!Z16</f>
        <v>T. THÀNH</v>
      </c>
      <c r="E11" s="440">
        <f>tkbieu!Z30</f>
        <v>0</v>
      </c>
      <c r="F11" s="440" t="str">
        <f>tkbieu!Z44</f>
        <v>T. X. LIÊN</v>
      </c>
      <c r="G11" s="440" t="str">
        <f>tkbieu!Z58</f>
        <v>T. THÀNH</v>
      </c>
      <c r="H11" s="440" t="str">
        <f>tkbieu!Z72</f>
        <v>C. HÀ</v>
      </c>
      <c r="I11" s="438" t="str">
        <f>tkbieu!Z86</f>
        <v>T. LIÊN</v>
      </c>
      <c r="J11" s="788"/>
      <c r="K11" s="784"/>
      <c r="L11" s="913"/>
      <c r="M11" s="697">
        <v>5</v>
      </c>
      <c r="N11" s="698" t="s">
        <v>109</v>
      </c>
      <c r="O11" s="440">
        <f>tkbieu!Y16</f>
        <v>0</v>
      </c>
      <c r="P11" s="440" t="str">
        <f>tkbieu!Y30</f>
        <v>T. TÀI</v>
      </c>
      <c r="Q11" s="440" t="str">
        <f>tkbieu!Y44</f>
        <v>C. HÂN</v>
      </c>
      <c r="R11" s="440" t="str">
        <f>tkbieu!Y58</f>
        <v>T. KHÔI</v>
      </c>
      <c r="S11" s="440" t="str">
        <f>tkbieu!Y72</f>
        <v>C. HÂN</v>
      </c>
      <c r="T11" s="438" t="str">
        <f>tkbieu!Y86</f>
        <v>T. B. LỘC</v>
      </c>
      <c r="U11" s="329"/>
    </row>
    <row r="12" spans="1:27" ht="21" customHeight="1" thickBot="1" x14ac:dyDescent="0.3">
      <c r="A12" s="837"/>
      <c r="B12" s="702"/>
      <c r="C12" s="252"/>
      <c r="D12" s="664"/>
      <c r="E12" s="254"/>
      <c r="F12" s="665"/>
      <c r="G12" s="666"/>
      <c r="H12" s="667"/>
      <c r="I12" s="668"/>
      <c r="J12" s="781"/>
      <c r="K12" s="784"/>
      <c r="L12" s="837"/>
      <c r="M12" s="702"/>
      <c r="N12" s="252"/>
      <c r="O12" s="664"/>
      <c r="P12" s="254"/>
      <c r="Q12" s="665"/>
      <c r="R12" s="666"/>
      <c r="S12" s="667"/>
      <c r="T12" s="668"/>
      <c r="U12" s="329"/>
    </row>
    <row r="13" spans="1:27" ht="21" customHeight="1" thickTop="1" x14ac:dyDescent="0.2">
      <c r="A13" s="838" t="s">
        <v>55</v>
      </c>
      <c r="B13" s="649">
        <v>6</v>
      </c>
      <c r="C13" s="648" t="s">
        <v>56</v>
      </c>
      <c r="D13" s="654" t="str">
        <f>tkbieu!Z19</f>
        <v>KT QUAY PHIM</v>
      </c>
      <c r="E13" s="597" t="str">
        <f>tkbieu!Z33</f>
        <v>N.LÝ T.KẾ VÀ</v>
      </c>
      <c r="F13" s="655" t="str">
        <f>tkbieu!Z47</f>
        <v>XỬ LÝ ẢNH</v>
      </c>
      <c r="G13" s="656" t="str">
        <f>tkbieu!Z61</f>
        <v>KT QUAY PHIM</v>
      </c>
      <c r="H13" s="656" t="str">
        <f>tkbieu!Z75</f>
        <v>KT QUAY PHIM</v>
      </c>
      <c r="I13" s="493" t="str">
        <f>tkbieu!Z89</f>
        <v>XỬ LÝ ẢNH VỚI</v>
      </c>
      <c r="J13" s="788"/>
      <c r="K13" s="779"/>
      <c r="L13" s="838" t="s">
        <v>55</v>
      </c>
      <c r="M13" s="649">
        <v>6</v>
      </c>
      <c r="N13" s="648" t="s">
        <v>56</v>
      </c>
      <c r="O13" s="654">
        <f>tkbieu!Y19</f>
        <v>0</v>
      </c>
      <c r="P13" s="597" t="str">
        <f>tkbieu!Y33</f>
        <v>THIẾT KẾ</v>
      </c>
      <c r="Q13" s="655" t="str">
        <f>tkbieu!Y47</f>
        <v>QT CƠ SỞ</v>
      </c>
      <c r="R13" s="656">
        <f>tkbieu!Y61</f>
        <v>0</v>
      </c>
      <c r="S13" s="656" t="str">
        <f>tkbieu!Y75</f>
        <v>QT CƠ SỞ</v>
      </c>
      <c r="T13" s="493" t="str">
        <f>tkbieu!Y89</f>
        <v>L. RÁP VÀ C. ĐẶT</v>
      </c>
    </row>
    <row r="14" spans="1:27" ht="21" customHeight="1" thickBot="1" x14ac:dyDescent="0.25">
      <c r="A14" s="913"/>
      <c r="B14" s="694">
        <v>7</v>
      </c>
      <c r="C14" s="650" t="s">
        <v>61</v>
      </c>
      <c r="D14" s="657" t="str">
        <f>tkbieu!Z20</f>
        <v>CHỤP ẢNH</v>
      </c>
      <c r="E14" s="545" t="str">
        <f>tkbieu!Z34</f>
        <v>Ý TG SÁNG TẠO</v>
      </c>
      <c r="F14" s="655" t="str">
        <f>tkbieu!Z48</f>
        <v>VỚI PHOTOSHOP</v>
      </c>
      <c r="G14" s="655" t="str">
        <f>tkbieu!Z62</f>
        <v>CHỤP ẢNH</v>
      </c>
      <c r="H14" s="655" t="str">
        <f>tkbieu!Z76</f>
        <v>CHỤP ẢNH</v>
      </c>
      <c r="I14" s="493" t="str">
        <f>tkbieu!Z90</f>
        <v>PHOTOSHOP</v>
      </c>
      <c r="J14" s="788"/>
      <c r="K14" s="779"/>
      <c r="L14" s="913"/>
      <c r="M14" s="694">
        <v>7</v>
      </c>
      <c r="N14" s="650" t="s">
        <v>61</v>
      </c>
      <c r="O14" s="657">
        <f>tkbieu!Y20</f>
        <v>0</v>
      </c>
      <c r="P14" s="545" t="str">
        <f>tkbieu!Y34</f>
        <v>WEB</v>
      </c>
      <c r="Q14" s="655" t="str">
        <f>tkbieu!Y48</f>
        <v>DỮ LIỆU</v>
      </c>
      <c r="R14" s="655">
        <f>tkbieu!Y62</f>
        <v>0</v>
      </c>
      <c r="S14" s="655" t="str">
        <f>tkbieu!Y76</f>
        <v>DỮ LIỆU</v>
      </c>
      <c r="T14" s="493" t="str">
        <f>tkbieu!Y90</f>
        <v>MÁY TÍNH</v>
      </c>
    </row>
    <row r="15" spans="1:27" ht="24" customHeight="1" thickTop="1" x14ac:dyDescent="0.2">
      <c r="A15" s="913"/>
      <c r="B15" s="647">
        <v>8</v>
      </c>
      <c r="C15" s="648" t="s">
        <v>64</v>
      </c>
      <c r="D15" s="657">
        <f>tkbieu!Z21</f>
        <v>0</v>
      </c>
      <c r="E15" s="545">
        <f>tkbieu!Z35</f>
        <v>0</v>
      </c>
      <c r="F15" s="655">
        <f>tkbieu!Z49</f>
        <v>0</v>
      </c>
      <c r="G15" s="655">
        <f>tkbieu!Z63</f>
        <v>0</v>
      </c>
      <c r="H15" s="655">
        <f>tkbieu!Z77</f>
        <v>0</v>
      </c>
      <c r="I15" s="669">
        <f>tkbieu!Z91</f>
        <v>0</v>
      </c>
      <c r="J15" s="791"/>
      <c r="K15" s="779"/>
      <c r="L15" s="913"/>
      <c r="M15" s="647">
        <v>8</v>
      </c>
      <c r="N15" s="648" t="s">
        <v>64</v>
      </c>
      <c r="O15" s="657">
        <f>tkbieu!Y21</f>
        <v>0</v>
      </c>
      <c r="P15" s="545">
        <f>tkbieu!Y35</f>
        <v>0</v>
      </c>
      <c r="Q15" s="655">
        <f>tkbieu!Y49</f>
        <v>0</v>
      </c>
      <c r="R15" s="655">
        <f>tkbieu!Y63</f>
        <v>0</v>
      </c>
      <c r="S15" s="655">
        <f>tkbieu!Y77</f>
        <v>0</v>
      </c>
      <c r="T15" s="669">
        <f>tkbieu!Y91</f>
        <v>0</v>
      </c>
    </row>
    <row r="16" spans="1:27" ht="21" customHeight="1" x14ac:dyDescent="0.2">
      <c r="A16" s="913"/>
      <c r="B16" s="649">
        <v>9</v>
      </c>
      <c r="C16" s="650" t="s">
        <v>65</v>
      </c>
      <c r="D16" s="809" t="str">
        <f>tkbieu!Z22</f>
        <v>A101 (PM4)</v>
      </c>
      <c r="E16" s="247" t="str">
        <f>tkbieu!Z36</f>
        <v>A208</v>
      </c>
      <c r="F16" s="809" t="str">
        <f>tkbieu!Z50</f>
        <v>A103 (PM6)</v>
      </c>
      <c r="G16" s="809" t="str">
        <f>tkbieu!Z64</f>
        <v>A101 (PM4)</v>
      </c>
      <c r="H16" s="809" t="str">
        <f>tkbieu!Z78</f>
        <v>A103 (PM6)</v>
      </c>
      <c r="I16" s="264" t="str">
        <f>tkbieu!Z92</f>
        <v>A103 (PM6)</v>
      </c>
      <c r="J16" s="790"/>
      <c r="K16" s="779"/>
      <c r="L16" s="913"/>
      <c r="M16" s="649">
        <v>9</v>
      </c>
      <c r="N16" s="650" t="s">
        <v>65</v>
      </c>
      <c r="O16" s="809">
        <f>tkbieu!Y22</f>
        <v>0</v>
      </c>
      <c r="P16" s="247" t="str">
        <f>tkbieu!Y36</f>
        <v>A102-1 (PM5.1)</v>
      </c>
      <c r="Q16" s="809" t="str">
        <f>tkbieu!Y50</f>
        <v>A102-1 (PM5.1)</v>
      </c>
      <c r="R16" s="809">
        <f>tkbieu!Y64</f>
        <v>0</v>
      </c>
      <c r="S16" s="809" t="str">
        <f>tkbieu!Y78</f>
        <v>A102-1 (PM5.1)</v>
      </c>
      <c r="T16" s="264" t="str">
        <f>tkbieu!Y92</f>
        <v>A111 (PM3)</v>
      </c>
    </row>
    <row r="17" spans="1:20" ht="25.5" customHeight="1" x14ac:dyDescent="0.2">
      <c r="A17" s="913"/>
      <c r="B17" s="697">
        <v>10</v>
      </c>
      <c r="C17" s="698" t="s">
        <v>110</v>
      </c>
      <c r="D17" s="658" t="str">
        <f>tkbieu!Z23</f>
        <v>T. THÀNH</v>
      </c>
      <c r="E17" s="659" t="str">
        <f>tkbieu!Z37</f>
        <v>C. S. MAI</v>
      </c>
      <c r="F17" s="660" t="str">
        <f>tkbieu!Z51</f>
        <v>T. X. LIÊN</v>
      </c>
      <c r="G17" s="659" t="str">
        <f>tkbieu!Z65</f>
        <v>T. THÀNH</v>
      </c>
      <c r="H17" s="659" t="str">
        <f>tkbieu!Z79</f>
        <v>T. THÀNH</v>
      </c>
      <c r="I17" s="548" t="str">
        <f>tkbieu!Z93</f>
        <v>T. LIÊN</v>
      </c>
      <c r="J17" s="788"/>
      <c r="K17" s="779"/>
      <c r="L17" s="913"/>
      <c r="M17" s="697">
        <v>10</v>
      </c>
      <c r="N17" s="698" t="s">
        <v>110</v>
      </c>
      <c r="O17" s="658">
        <f>tkbieu!Y23</f>
        <v>0</v>
      </c>
      <c r="P17" s="660" t="str">
        <f>tkbieu!Y37</f>
        <v>T. TÀI</v>
      </c>
      <c r="Q17" s="660" t="str">
        <f>tkbieu!Y51</f>
        <v>C. HÂN</v>
      </c>
      <c r="R17" s="659">
        <f>tkbieu!Y65</f>
        <v>0</v>
      </c>
      <c r="S17" s="659" t="str">
        <f>tkbieu!Y79</f>
        <v>C. HÂN</v>
      </c>
      <c r="T17" s="548" t="str">
        <f>tkbieu!Y93</f>
        <v>T. B. LỘC</v>
      </c>
    </row>
    <row r="18" spans="1:20" ht="21" customHeight="1" thickBot="1" x14ac:dyDescent="0.25">
      <c r="A18" s="839"/>
      <c r="B18" s="710"/>
      <c r="C18" s="711"/>
      <c r="D18" s="712"/>
      <c r="E18" s="277"/>
      <c r="F18" s="277"/>
      <c r="G18" s="277"/>
      <c r="H18" s="277"/>
      <c r="I18" s="713"/>
      <c r="J18" s="782"/>
      <c r="K18" s="779"/>
      <c r="L18" s="839"/>
      <c r="M18" s="710"/>
      <c r="N18" s="711"/>
      <c r="O18" s="712"/>
      <c r="P18" s="277"/>
      <c r="Q18" s="277"/>
      <c r="R18" s="277"/>
      <c r="S18" s="277"/>
      <c r="T18" s="713"/>
    </row>
    <row r="19" spans="1:20" ht="18.75" customHeight="1" x14ac:dyDescent="0.25">
      <c r="A19" s="784"/>
      <c r="B19" s="784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</row>
    <row r="20" spans="1:20" ht="22.5" customHeight="1" x14ac:dyDescent="0.2">
      <c r="A20" s="830" t="str">
        <f>A3</f>
        <v>ÁP DỤNG TỪ NGÀY 01/6 ĐẾN 30/6/2026</v>
      </c>
      <c r="B20" s="830"/>
      <c r="C20" s="830"/>
      <c r="D20" s="830"/>
      <c r="E20" s="830"/>
      <c r="F20" s="830"/>
      <c r="G20" s="830"/>
      <c r="H20" s="830"/>
      <c r="I20" s="830"/>
      <c r="J20" s="780"/>
      <c r="K20" s="779"/>
      <c r="L20" s="830" t="str">
        <f>L3</f>
        <v>ÁP DỤNG TỪ NGÀY 01/6 ĐẾN 30/6/2026</v>
      </c>
      <c r="M20" s="830"/>
      <c r="N20" s="830"/>
      <c r="O20" s="830"/>
      <c r="P20" s="830"/>
      <c r="Q20" s="830"/>
      <c r="R20" s="830"/>
      <c r="S20" s="830"/>
      <c r="T20" s="830"/>
    </row>
    <row r="21" spans="1:20" ht="16.5" customHeight="1" x14ac:dyDescent="0.25">
      <c r="A21" s="924"/>
      <c r="B21" s="925"/>
      <c r="C21" s="925"/>
      <c r="D21" s="925"/>
      <c r="E21" s="925"/>
      <c r="F21" s="925"/>
      <c r="G21" s="925"/>
      <c r="H21" s="925"/>
      <c r="I21" s="925"/>
      <c r="J21" s="780"/>
      <c r="K21" s="779"/>
      <c r="L21" s="920"/>
      <c r="M21" s="926"/>
      <c r="N21" s="926"/>
      <c r="O21" s="926"/>
      <c r="P21" s="926"/>
      <c r="Q21" s="926"/>
      <c r="R21" s="926"/>
      <c r="S21" s="926"/>
      <c r="T21" s="926"/>
    </row>
    <row r="22" spans="1:20" ht="22.5" customHeight="1" thickBot="1" x14ac:dyDescent="0.25">
      <c r="A22" s="833" t="s">
        <v>98</v>
      </c>
      <c r="B22" s="833"/>
      <c r="C22" s="231" t="str">
        <f>tkbieu!AA10</f>
        <v>C25UDPM1</v>
      </c>
      <c r="D22" s="785"/>
      <c r="E22" s="793" t="s">
        <v>99</v>
      </c>
      <c r="F22" s="233" t="str">
        <f>tkbieu!AA9</f>
        <v>C. OANH</v>
      </c>
      <c r="G22" s="233"/>
      <c r="H22" s="235" t="s">
        <v>100</v>
      </c>
      <c r="I22" s="331" t="s">
        <v>1169</v>
      </c>
      <c r="J22" s="786"/>
      <c r="K22" s="779"/>
      <c r="L22" s="833" t="s">
        <v>98</v>
      </c>
      <c r="M22" s="833"/>
      <c r="N22" s="231" t="str">
        <f>tkbieu!AB10</f>
        <v>C25TKĐH(LT)</v>
      </c>
      <c r="O22" s="785"/>
      <c r="P22" s="793" t="s">
        <v>99</v>
      </c>
      <c r="Q22" s="233" t="str">
        <f>tkbieu!AB9</f>
        <v>C. T. LINH</v>
      </c>
      <c r="R22" s="233"/>
      <c r="S22" s="235" t="s">
        <v>100</v>
      </c>
      <c r="T22" s="331" t="s">
        <v>1170</v>
      </c>
    </row>
    <row r="23" spans="1:20" ht="21" customHeight="1" x14ac:dyDescent="0.2">
      <c r="A23" s="642" t="s">
        <v>101</v>
      </c>
      <c r="B23" s="638" t="s">
        <v>102</v>
      </c>
      <c r="C23" s="638" t="s">
        <v>103</v>
      </c>
      <c r="D23" s="640" t="s">
        <v>41</v>
      </c>
      <c r="E23" s="640" t="s">
        <v>107</v>
      </c>
      <c r="F23" s="639" t="s">
        <v>78</v>
      </c>
      <c r="G23" s="640" t="s">
        <v>82</v>
      </c>
      <c r="H23" s="639" t="s">
        <v>86</v>
      </c>
      <c r="I23" s="641" t="s">
        <v>108</v>
      </c>
      <c r="J23" s="787"/>
      <c r="K23" s="779"/>
      <c r="L23" s="642" t="s">
        <v>101</v>
      </c>
      <c r="M23" s="638" t="s">
        <v>102</v>
      </c>
      <c r="N23" s="638" t="s">
        <v>103</v>
      </c>
      <c r="O23" s="640" t="s">
        <v>41</v>
      </c>
      <c r="P23" s="640" t="s">
        <v>107</v>
      </c>
      <c r="Q23" s="639" t="s">
        <v>78</v>
      </c>
      <c r="R23" s="640" t="s">
        <v>82</v>
      </c>
      <c r="S23" s="639" t="s">
        <v>86</v>
      </c>
      <c r="T23" s="641" t="s">
        <v>108</v>
      </c>
    </row>
    <row r="24" spans="1:20" ht="21" customHeight="1" x14ac:dyDescent="0.2">
      <c r="A24" s="835" t="s">
        <v>42</v>
      </c>
      <c r="B24" s="691">
        <v>1</v>
      </c>
      <c r="C24" s="692" t="s">
        <v>43</v>
      </c>
      <c r="D24" s="662" t="str">
        <f>tkbieu!AA12</f>
        <v>QT CƠ SỞ</v>
      </c>
      <c r="E24" s="662" t="str">
        <f>tkbieu!AA26</f>
        <v>LẬP TRÌNH</v>
      </c>
      <c r="F24" s="440">
        <f>tkbieu!AA40</f>
        <v>0</v>
      </c>
      <c r="G24" s="662" t="str">
        <f>tkbieu!AA54</f>
        <v>QT CƠ SỞ</v>
      </c>
      <c r="H24" s="662">
        <f>tkbieu!AA68</f>
        <v>0</v>
      </c>
      <c r="I24" s="599" t="str">
        <f>tkbieu!AA82</f>
        <v>QT CƠ SỞ</v>
      </c>
      <c r="J24" s="788"/>
      <c r="K24" s="779"/>
      <c r="L24" s="835" t="s">
        <v>42</v>
      </c>
      <c r="M24" s="691">
        <v>1</v>
      </c>
      <c r="N24" s="692" t="s">
        <v>43</v>
      </c>
      <c r="O24" s="440">
        <f>tkbieu!AB12</f>
        <v>0</v>
      </c>
      <c r="P24" s="440" t="str">
        <f>tkbieu!AB26</f>
        <v>TIN HỌC</v>
      </c>
      <c r="Q24" s="440" t="str">
        <f>tkbieu!AB40</f>
        <v>GIÁO DỤC</v>
      </c>
      <c r="R24" s="662">
        <f>tkbieu!AB54</f>
        <v>0</v>
      </c>
      <c r="S24" s="662" t="str">
        <f>tkbieu!AB68</f>
        <v>KỸ XẢO VIDEO</v>
      </c>
      <c r="T24" s="599">
        <f>tkbieu!AB82</f>
        <v>0</v>
      </c>
    </row>
    <row r="25" spans="1:20" ht="21" customHeight="1" thickBot="1" x14ac:dyDescent="0.25">
      <c r="A25" s="913"/>
      <c r="B25" s="694">
        <v>2</v>
      </c>
      <c r="C25" s="695" t="s">
        <v>45</v>
      </c>
      <c r="D25" s="662" t="str">
        <f>tkbieu!AA13</f>
        <v>DỮ LIỆU</v>
      </c>
      <c r="E25" s="662" t="str">
        <f>tkbieu!AA27</f>
        <v>JAVA</v>
      </c>
      <c r="F25" s="663">
        <f>tkbieu!AA41</f>
        <v>0</v>
      </c>
      <c r="G25" s="440" t="str">
        <f>tkbieu!AA55</f>
        <v>DỮ LIỆU</v>
      </c>
      <c r="H25" s="440">
        <f>tkbieu!AA69</f>
        <v>0</v>
      </c>
      <c r="I25" s="436" t="str">
        <f>tkbieu!AA83</f>
        <v>DỮ LIỆU</v>
      </c>
      <c r="J25" s="788"/>
      <c r="K25" s="779"/>
      <c r="L25" s="913"/>
      <c r="M25" s="694">
        <v>2</v>
      </c>
      <c r="N25" s="695" t="s">
        <v>45</v>
      </c>
      <c r="O25" s="662">
        <f>tkbieu!AB13</f>
        <v>0</v>
      </c>
      <c r="P25" s="662">
        <f>tkbieu!AB27</f>
        <v>0</v>
      </c>
      <c r="Q25" s="662" t="str">
        <f>tkbieu!AB41</f>
        <v>THỂ CHẤT</v>
      </c>
      <c r="R25" s="440">
        <f>tkbieu!AB55</f>
        <v>0</v>
      </c>
      <c r="S25" s="440" t="str">
        <f>tkbieu!AB69</f>
        <v>VỚI AFTER EFFECTS</v>
      </c>
      <c r="T25" s="436">
        <f>tkbieu!AB83</f>
        <v>0</v>
      </c>
    </row>
    <row r="26" spans="1:20" ht="27.75" customHeight="1" thickTop="1" x14ac:dyDescent="0.2">
      <c r="A26" s="913"/>
      <c r="B26" s="647">
        <v>3</v>
      </c>
      <c r="C26" s="648" t="s">
        <v>47</v>
      </c>
      <c r="D26" s="663">
        <f>tkbieu!AA14</f>
        <v>0</v>
      </c>
      <c r="E26" s="663">
        <f>tkbieu!AA28</f>
        <v>0</v>
      </c>
      <c r="F26" s="663">
        <f>tkbieu!AA42</f>
        <v>0</v>
      </c>
      <c r="G26" s="663">
        <f>tkbieu!AA56</f>
        <v>0</v>
      </c>
      <c r="H26" s="663">
        <f>tkbieu!AA70</f>
        <v>0</v>
      </c>
      <c r="I26" s="449">
        <f>tkbieu!AA84</f>
        <v>0</v>
      </c>
      <c r="J26" s="792"/>
      <c r="K26" s="779"/>
      <c r="L26" s="913"/>
      <c r="M26" s="647">
        <v>3</v>
      </c>
      <c r="N26" s="648" t="s">
        <v>47</v>
      </c>
      <c r="O26" s="663">
        <f>tkbieu!AB14</f>
        <v>0</v>
      </c>
      <c r="P26" s="663">
        <f>tkbieu!AB28</f>
        <v>0</v>
      </c>
      <c r="Q26" s="663" t="str">
        <f>tkbieu!AB42</f>
        <v>AD TỪ 20/5</v>
      </c>
      <c r="R26" s="663">
        <f>tkbieu!AB56</f>
        <v>0</v>
      </c>
      <c r="S26" s="663">
        <f>tkbieu!AB70</f>
        <v>0</v>
      </c>
      <c r="T26" s="449">
        <f>tkbieu!AB84</f>
        <v>0</v>
      </c>
    </row>
    <row r="27" spans="1:20" ht="21" customHeight="1" x14ac:dyDescent="0.2">
      <c r="A27" s="913"/>
      <c r="B27" s="649">
        <v>4</v>
      </c>
      <c r="C27" s="650" t="s">
        <v>48</v>
      </c>
      <c r="D27" s="441" t="str">
        <f>tkbieu!AA15</f>
        <v>A109 (PM2)</v>
      </c>
      <c r="E27" s="441" t="str">
        <f>tkbieu!AA29</f>
        <v>A112 (PM1)</v>
      </c>
      <c r="F27" s="441">
        <f>tkbieu!AA43</f>
        <v>0</v>
      </c>
      <c r="G27" s="441" t="str">
        <f>tkbieu!AA57</f>
        <v>A112 (PM1)</v>
      </c>
      <c r="H27" s="441">
        <f>tkbieu!AA71</f>
        <v>0</v>
      </c>
      <c r="I27" s="437" t="str">
        <f>tkbieu!AA85</f>
        <v>A102-1 (PM5.1)</v>
      </c>
      <c r="J27" s="790"/>
      <c r="K27" s="779"/>
      <c r="L27" s="913"/>
      <c r="M27" s="649">
        <v>4</v>
      </c>
      <c r="N27" s="650" t="s">
        <v>48</v>
      </c>
      <c r="O27" s="441">
        <f>tkbieu!AB15</f>
        <v>0</v>
      </c>
      <c r="P27" s="441" t="str">
        <f>tkbieu!AB29</f>
        <v>A101 (PM4)</v>
      </c>
      <c r="Q27" s="441" t="str">
        <f>tkbieu!AB43</f>
        <v>S. TRƯỜNG</v>
      </c>
      <c r="R27" s="441">
        <f>tkbieu!AB57</f>
        <v>0</v>
      </c>
      <c r="S27" s="441" t="str">
        <f>tkbieu!AB71</f>
        <v>A112 (PM1)</v>
      </c>
      <c r="T27" s="437">
        <f>tkbieu!AB85</f>
        <v>0</v>
      </c>
    </row>
    <row r="28" spans="1:20" ht="21.75" customHeight="1" x14ac:dyDescent="0.2">
      <c r="A28" s="913"/>
      <c r="B28" s="697">
        <v>5</v>
      </c>
      <c r="C28" s="698" t="s">
        <v>109</v>
      </c>
      <c r="D28" s="440" t="str">
        <f>tkbieu!AA16</f>
        <v>T. VÂN</v>
      </c>
      <c r="E28" s="440" t="str">
        <f>tkbieu!AA30</f>
        <v>T. KHÔI</v>
      </c>
      <c r="F28" s="440">
        <f>tkbieu!AA44</f>
        <v>0</v>
      </c>
      <c r="G28" s="440" t="str">
        <f>tkbieu!AA58</f>
        <v>T. VÂN</v>
      </c>
      <c r="H28" s="440">
        <f>tkbieu!AA72</f>
        <v>0</v>
      </c>
      <c r="I28" s="438" t="str">
        <f>tkbieu!AA86</f>
        <v>T. VÂN</v>
      </c>
      <c r="J28" s="788"/>
      <c r="K28" s="779"/>
      <c r="L28" s="913"/>
      <c r="M28" s="697">
        <v>5</v>
      </c>
      <c r="N28" s="698" t="s">
        <v>109</v>
      </c>
      <c r="O28" s="440">
        <f>tkbieu!AB16</f>
        <v>0</v>
      </c>
      <c r="P28" s="440" t="str">
        <f>tkbieu!AB30</f>
        <v>T. TÔN</v>
      </c>
      <c r="Q28" s="440" t="str">
        <f>tkbieu!AB44</f>
        <v>T. THANH</v>
      </c>
      <c r="R28" s="440">
        <f>tkbieu!AB58</f>
        <v>0</v>
      </c>
      <c r="S28" s="440" t="str">
        <f>tkbieu!AB72</f>
        <v>C. KHANH</v>
      </c>
      <c r="T28" s="438">
        <f>tkbieu!AB86</f>
        <v>0</v>
      </c>
    </row>
    <row r="29" spans="1:20" ht="21" customHeight="1" thickBot="1" x14ac:dyDescent="0.25">
      <c r="A29" s="837"/>
      <c r="B29" s="702"/>
      <c r="C29" s="252"/>
      <c r="D29" s="664"/>
      <c r="E29" s="254"/>
      <c r="F29" s="665"/>
      <c r="G29" s="666"/>
      <c r="H29" s="667"/>
      <c r="I29" s="668"/>
      <c r="J29" s="783"/>
      <c r="K29" s="779"/>
      <c r="L29" s="837"/>
      <c r="M29" s="702"/>
      <c r="N29" s="252"/>
      <c r="O29" s="665"/>
      <c r="P29" s="665"/>
      <c r="Q29" s="665"/>
      <c r="R29" s="666"/>
      <c r="S29" s="528"/>
      <c r="T29" s="668"/>
    </row>
    <row r="30" spans="1:20" ht="21" customHeight="1" thickTop="1" x14ac:dyDescent="0.2">
      <c r="A30" s="838" t="s">
        <v>55</v>
      </c>
      <c r="B30" s="649">
        <v>6</v>
      </c>
      <c r="C30" s="648" t="s">
        <v>56</v>
      </c>
      <c r="D30" s="552" t="str">
        <f>tkbieu!AA19</f>
        <v>QT CƠ SỞ</v>
      </c>
      <c r="E30" s="676">
        <f>tkbieu!AA33</f>
        <v>0</v>
      </c>
      <c r="F30" s="492" t="str">
        <f>tkbieu!AA47</f>
        <v>LẬP TRÌNH</v>
      </c>
      <c r="G30" s="602" t="str">
        <f>tkbieu!AA61</f>
        <v>QT CƠ SỞ</v>
      </c>
      <c r="H30" s="602">
        <f>tkbieu!AA75</f>
        <v>0</v>
      </c>
      <c r="I30" s="493" t="str">
        <f>tkbieu!AA89</f>
        <v>QT CƠ SỞ</v>
      </c>
      <c r="J30" s="788"/>
      <c r="K30" s="779"/>
      <c r="L30" s="838" t="s">
        <v>55</v>
      </c>
      <c r="M30" s="649">
        <v>6</v>
      </c>
      <c r="N30" s="648" t="s">
        <v>56</v>
      </c>
      <c r="O30" s="492" t="str">
        <f>tkbieu!AB19</f>
        <v>TIẾNG ANH</v>
      </c>
      <c r="P30" s="492" t="str">
        <f>tkbieu!AB33</f>
        <v>T.KẾ TRANG</v>
      </c>
      <c r="Q30" s="492" t="str">
        <f>tkbieu!AB47</f>
        <v>TIẾNG ANH</v>
      </c>
      <c r="R30" s="602">
        <f>tkbieu!AB61</f>
        <v>0</v>
      </c>
      <c r="S30" s="492">
        <f>tkbieu!AB75</f>
        <v>0</v>
      </c>
      <c r="T30" s="493" t="str">
        <f>tkbieu!AB89</f>
        <v>TIẾNG ANH</v>
      </c>
    </row>
    <row r="31" spans="1:20" ht="21" customHeight="1" thickBot="1" x14ac:dyDescent="0.25">
      <c r="A31" s="913"/>
      <c r="B31" s="694">
        <v>7</v>
      </c>
      <c r="C31" s="650" t="s">
        <v>61</v>
      </c>
      <c r="D31" s="450" t="str">
        <f>tkbieu!AA20</f>
        <v>DỮ LIỆU</v>
      </c>
      <c r="E31" s="662">
        <f>tkbieu!AA34</f>
        <v>0</v>
      </c>
      <c r="F31" s="492" t="str">
        <f>tkbieu!AA48</f>
        <v>JAVA</v>
      </c>
      <c r="G31" s="492" t="str">
        <f>tkbieu!AA62</f>
        <v>DỮ LIỆU</v>
      </c>
      <c r="H31" s="492">
        <f>tkbieu!AA76</f>
        <v>0</v>
      </c>
      <c r="I31" s="493" t="str">
        <f>tkbieu!AA90</f>
        <v>DỮ LIỆU</v>
      </c>
      <c r="J31" s="788"/>
      <c r="K31" s="779"/>
      <c r="L31" s="913"/>
      <c r="M31" s="694">
        <v>7</v>
      </c>
      <c r="N31" s="650" t="s">
        <v>61</v>
      </c>
      <c r="O31" s="492">
        <f>tkbieu!AB20</f>
        <v>0</v>
      </c>
      <c r="P31" s="492" t="str">
        <f>tkbieu!AB34</f>
        <v>WEB</v>
      </c>
      <c r="Q31" s="492">
        <f>tkbieu!AB48</f>
        <v>0</v>
      </c>
      <c r="R31" s="492">
        <f>tkbieu!AB62</f>
        <v>0</v>
      </c>
      <c r="S31" s="492">
        <f>tkbieu!AB76</f>
        <v>0</v>
      </c>
      <c r="T31" s="493">
        <f>tkbieu!AB90</f>
        <v>0</v>
      </c>
    </row>
    <row r="32" spans="1:20" ht="24.75" customHeight="1" thickTop="1" x14ac:dyDescent="0.2">
      <c r="A32" s="913"/>
      <c r="B32" s="647">
        <v>8</v>
      </c>
      <c r="C32" s="648" t="s">
        <v>64</v>
      </c>
      <c r="D32" s="450">
        <f>tkbieu!AA21</f>
        <v>0</v>
      </c>
      <c r="E32" s="662">
        <f>tkbieu!AA35</f>
        <v>0</v>
      </c>
      <c r="F32" s="492">
        <f>tkbieu!AA49</f>
        <v>0</v>
      </c>
      <c r="G32" s="492">
        <f>tkbieu!AA63</f>
        <v>0</v>
      </c>
      <c r="H32" s="492">
        <f>tkbieu!AA77</f>
        <v>0</v>
      </c>
      <c r="I32" s="516">
        <f>tkbieu!AA91</f>
        <v>0</v>
      </c>
      <c r="J32" s="792"/>
      <c r="K32" s="779"/>
      <c r="L32" s="913"/>
      <c r="M32" s="647">
        <v>8</v>
      </c>
      <c r="N32" s="648" t="s">
        <v>64</v>
      </c>
      <c r="O32" s="243" t="str">
        <f>tkbieu!AB21</f>
        <v>AD TỪ 1/6</v>
      </c>
      <c r="P32" s="243">
        <f>tkbieu!AB35</f>
        <v>0</v>
      </c>
      <c r="Q32" s="243" t="str">
        <f>tkbieu!AB49</f>
        <v>AD TỪ 11/5</v>
      </c>
      <c r="R32" s="492">
        <f>tkbieu!AB63</f>
        <v>0</v>
      </c>
      <c r="S32" s="243">
        <f>tkbieu!AB77</f>
        <v>0</v>
      </c>
      <c r="T32" s="669" t="str">
        <f>tkbieu!AB91</f>
        <v>TĂNG TIẾT</v>
      </c>
    </row>
    <row r="33" spans="1:22" ht="21.75" customHeight="1" x14ac:dyDescent="0.2">
      <c r="A33" s="913"/>
      <c r="B33" s="649">
        <v>9</v>
      </c>
      <c r="C33" s="650" t="s">
        <v>65</v>
      </c>
      <c r="D33" s="246" t="str">
        <f>tkbieu!AA22</f>
        <v>A109 (PM2)</v>
      </c>
      <c r="E33" s="441">
        <f>tkbieu!AA36</f>
        <v>0</v>
      </c>
      <c r="F33" s="246" t="str">
        <f>tkbieu!AA50</f>
        <v>A109 (PM2)</v>
      </c>
      <c r="G33" s="246" t="str">
        <f>tkbieu!AA64</f>
        <v>A112 (PM1)</v>
      </c>
      <c r="H33" s="246">
        <f>tkbieu!AA78</f>
        <v>0</v>
      </c>
      <c r="I33" s="264" t="str">
        <f>tkbieu!AA92</f>
        <v>A102-1 (PM5.1)</v>
      </c>
      <c r="J33" s="790"/>
      <c r="K33" s="779"/>
      <c r="L33" s="913"/>
      <c r="M33" s="649">
        <v>9</v>
      </c>
      <c r="N33" s="650" t="s">
        <v>65</v>
      </c>
      <c r="O33" s="246" t="str">
        <f>tkbieu!AB22</f>
        <v>A208</v>
      </c>
      <c r="P33" s="246" t="str">
        <f>tkbieu!AB36</f>
        <v>A109 (PM2)</v>
      </c>
      <c r="Q33" s="246" t="str">
        <f>tkbieu!AB50</f>
        <v>A207</v>
      </c>
      <c r="R33" s="246">
        <f>tkbieu!AB64</f>
        <v>0</v>
      </c>
      <c r="S33" s="246">
        <f>tkbieu!AB78</f>
        <v>0</v>
      </c>
      <c r="T33" s="264" t="str">
        <f>tkbieu!AB92</f>
        <v>A207</v>
      </c>
    </row>
    <row r="34" spans="1:22" ht="21" customHeight="1" x14ac:dyDescent="0.2">
      <c r="A34" s="913"/>
      <c r="B34" s="697">
        <v>10</v>
      </c>
      <c r="C34" s="698" t="s">
        <v>110</v>
      </c>
      <c r="D34" s="794" t="str">
        <f>tkbieu!AA23</f>
        <v>T. VÂN</v>
      </c>
      <c r="E34" s="795">
        <f>tkbieu!AA37</f>
        <v>0</v>
      </c>
      <c r="F34" s="738" t="str">
        <f>tkbieu!AA51</f>
        <v>T. KHÔI</v>
      </c>
      <c r="G34" s="795" t="str">
        <f>tkbieu!AA65</f>
        <v>T. VÂN</v>
      </c>
      <c r="H34" s="796">
        <f>tkbieu!AA79</f>
        <v>0</v>
      </c>
      <c r="I34" s="548" t="str">
        <f>tkbieu!AA93</f>
        <v>T. VÂN</v>
      </c>
      <c r="J34" s="788"/>
      <c r="K34" s="779"/>
      <c r="L34" s="913"/>
      <c r="M34" s="697">
        <v>10</v>
      </c>
      <c r="N34" s="698" t="s">
        <v>110</v>
      </c>
      <c r="O34" s="738" t="str">
        <f>tkbieu!AB23</f>
        <v>T. C. HOÀNG</v>
      </c>
      <c r="P34" s="738" t="str">
        <f>tkbieu!AB37</f>
        <v>C. OANH</v>
      </c>
      <c r="Q34" s="738" t="str">
        <f>tkbieu!AB51</f>
        <v>T. C. HOÀNG</v>
      </c>
      <c r="R34" s="795">
        <f>tkbieu!AB65</f>
        <v>0</v>
      </c>
      <c r="S34" s="738">
        <f>tkbieu!AB79</f>
        <v>0</v>
      </c>
      <c r="T34" s="548" t="str">
        <f>tkbieu!AB93</f>
        <v>T. C. HOÀNG</v>
      </c>
    </row>
    <row r="35" spans="1:22" ht="21" customHeight="1" thickBot="1" x14ac:dyDescent="0.25">
      <c r="A35" s="839"/>
      <c r="B35" s="710"/>
      <c r="C35" s="711"/>
      <c r="D35" s="712"/>
      <c r="E35" s="277"/>
      <c r="F35" s="277"/>
      <c r="G35" s="277"/>
      <c r="H35" s="277"/>
      <c r="I35" s="713"/>
      <c r="J35" s="781"/>
      <c r="K35" s="779"/>
      <c r="L35" s="839"/>
      <c r="M35" s="710"/>
      <c r="N35" s="711"/>
      <c r="O35" s="712"/>
      <c r="P35" s="277"/>
      <c r="Q35" s="277"/>
      <c r="R35" s="277"/>
      <c r="S35" s="277"/>
      <c r="T35" s="713"/>
    </row>
    <row r="36" spans="1:22" ht="18" customHeight="1" x14ac:dyDescent="0.2">
      <c r="A36" s="222"/>
    </row>
    <row r="37" spans="1:22" s="574" customFormat="1" ht="22.5" customHeight="1" x14ac:dyDescent="0.3">
      <c r="A37" s="830" t="str">
        <f>KKT!A3</f>
        <v>ÁP DỤNG TỪ NGÀY 01/6 ĐẾN 30/6/2026</v>
      </c>
      <c r="B37" s="927"/>
      <c r="C37" s="927"/>
      <c r="D37" s="927"/>
      <c r="E37" s="927"/>
      <c r="F37" s="927"/>
      <c r="G37" s="927"/>
      <c r="H37" s="927"/>
      <c r="I37" s="927"/>
      <c r="J37" s="575"/>
      <c r="K37" s="378"/>
      <c r="L37" s="830" t="str">
        <f>A37</f>
        <v>ÁP DỤNG TỪ NGÀY 01/6 ĐẾN 30/6/2026</v>
      </c>
      <c r="M37" s="927"/>
      <c r="N37" s="927"/>
      <c r="O37" s="927"/>
      <c r="P37" s="927"/>
      <c r="Q37" s="927"/>
      <c r="R37" s="927"/>
      <c r="S37" s="927"/>
      <c r="T37" s="927"/>
    </row>
    <row r="38" spans="1:22" ht="18" customHeight="1" x14ac:dyDescent="0.35">
      <c r="A38" s="920"/>
      <c r="B38" s="831"/>
      <c r="C38" s="831"/>
      <c r="D38" s="831"/>
      <c r="E38" s="831"/>
      <c r="F38" s="831"/>
      <c r="G38" s="831"/>
      <c r="H38" s="831"/>
      <c r="I38" s="831"/>
      <c r="J38" s="175"/>
      <c r="K38" s="228"/>
      <c r="L38" s="920"/>
      <c r="M38" s="831"/>
      <c r="N38" s="831"/>
      <c r="O38" s="831"/>
      <c r="P38" s="831"/>
      <c r="Q38" s="831"/>
      <c r="R38" s="831"/>
      <c r="S38" s="831"/>
      <c r="T38" s="831"/>
    </row>
    <row r="39" spans="1:22" ht="20.25" customHeight="1" x14ac:dyDescent="0.35">
      <c r="A39" s="833" t="s">
        <v>98</v>
      </c>
      <c r="B39" s="834"/>
      <c r="C39" s="231" t="str">
        <f>tkbieu!U10</f>
        <v>T24TKĐH1</v>
      </c>
      <c r="D39" s="231"/>
      <c r="E39" s="232" t="s">
        <v>99</v>
      </c>
      <c r="F39" s="233" t="str">
        <f>tkbieu!U9</f>
        <v>T. HÀO</v>
      </c>
      <c r="G39" s="234"/>
      <c r="H39" s="235" t="s">
        <v>100</v>
      </c>
      <c r="I39" s="235" t="s">
        <v>129</v>
      </c>
      <c r="J39" s="236"/>
      <c r="K39" s="228"/>
      <c r="L39" s="833" t="s">
        <v>98</v>
      </c>
      <c r="M39" s="834"/>
      <c r="N39" s="231" t="str">
        <f>tkbieu!V10</f>
        <v>T24TKĐH2</v>
      </c>
      <c r="O39" s="231"/>
      <c r="P39" s="232" t="s">
        <v>99</v>
      </c>
      <c r="Q39" s="233" t="str">
        <f>tkbieu!V9</f>
        <v>C. HỒNG</v>
      </c>
      <c r="R39" s="234"/>
      <c r="S39" s="374" t="s">
        <v>100</v>
      </c>
      <c r="T39" s="235" t="s">
        <v>128</v>
      </c>
    </row>
    <row r="40" spans="1:22" ht="21" customHeight="1" x14ac:dyDescent="0.2">
      <c r="A40" s="279" t="s">
        <v>101</v>
      </c>
      <c r="B40" s="280" t="s">
        <v>102</v>
      </c>
      <c r="C40" s="280" t="s">
        <v>103</v>
      </c>
      <c r="D40" s="281" t="s">
        <v>41</v>
      </c>
      <c r="E40" s="282" t="s">
        <v>107</v>
      </c>
      <c r="F40" s="281" t="s">
        <v>78</v>
      </c>
      <c r="G40" s="282" t="s">
        <v>82</v>
      </c>
      <c r="H40" s="282" t="s">
        <v>86</v>
      </c>
      <c r="I40" s="284" t="s">
        <v>108</v>
      </c>
      <c r="J40" s="319"/>
      <c r="L40" s="279" t="s">
        <v>101</v>
      </c>
      <c r="M40" s="280" t="s">
        <v>102</v>
      </c>
      <c r="N40" s="280" t="s">
        <v>103</v>
      </c>
      <c r="O40" s="281" t="s">
        <v>41</v>
      </c>
      <c r="P40" s="282" t="s">
        <v>107</v>
      </c>
      <c r="Q40" s="523" t="s">
        <v>78</v>
      </c>
      <c r="R40" s="282" t="s">
        <v>82</v>
      </c>
      <c r="S40" s="282" t="s">
        <v>86</v>
      </c>
      <c r="T40" s="284" t="s">
        <v>108</v>
      </c>
    </row>
    <row r="41" spans="1:22" ht="21.75" customHeight="1" x14ac:dyDescent="0.2">
      <c r="A41" s="841" t="s">
        <v>42</v>
      </c>
      <c r="B41" s="285">
        <v>1</v>
      </c>
      <c r="C41" s="286" t="s">
        <v>43</v>
      </c>
      <c r="D41" s="492">
        <f>tkbieu!U12</f>
        <v>0</v>
      </c>
      <c r="E41" s="240">
        <f>tkbieu!U26</f>
        <v>0</v>
      </c>
      <c r="F41" s="239">
        <f>tkbieu!U40</f>
        <v>0</v>
      </c>
      <c r="G41" s="545">
        <f>tkbieu!U54</f>
        <v>0</v>
      </c>
      <c r="H41" s="492">
        <f>tkbieu!U68</f>
        <v>0</v>
      </c>
      <c r="I41" s="599">
        <f>tkbieu!U82</f>
        <v>0</v>
      </c>
      <c r="J41" s="261"/>
      <c r="L41" s="841" t="s">
        <v>42</v>
      </c>
      <c r="M41" s="285">
        <v>1</v>
      </c>
      <c r="N41" s="286" t="s">
        <v>43</v>
      </c>
      <c r="O41" s="492">
        <f>tkbieu!V12</f>
        <v>0</v>
      </c>
      <c r="P41" s="240">
        <f>tkbieu!V26</f>
        <v>0</v>
      </c>
      <c r="Q41" s="239">
        <f>tkbieu!V40</f>
        <v>0</v>
      </c>
      <c r="R41" s="545">
        <f>tkbieu!V54</f>
        <v>0</v>
      </c>
      <c r="S41" s="492">
        <f>tkbieu!V68</f>
        <v>0</v>
      </c>
      <c r="T41" s="812">
        <f>tkbieu!V82</f>
        <v>0</v>
      </c>
    </row>
    <row r="42" spans="1:22" ht="21.75" customHeight="1" thickBot="1" x14ac:dyDescent="0.25">
      <c r="A42" s="842"/>
      <c r="B42" s="287">
        <v>2</v>
      </c>
      <c r="C42" s="288" t="s">
        <v>45</v>
      </c>
      <c r="D42" s="239">
        <f>tkbieu!U13</f>
        <v>0</v>
      </c>
      <c r="E42" s="240">
        <f>tkbieu!U27</f>
        <v>0</v>
      </c>
      <c r="F42" s="239">
        <f>tkbieu!U41</f>
        <v>0</v>
      </c>
      <c r="G42" s="545">
        <f>tkbieu!U55</f>
        <v>0</v>
      </c>
      <c r="H42" s="239">
        <f>tkbieu!U69</f>
        <v>0</v>
      </c>
      <c r="I42" s="436">
        <f>tkbieu!U83</f>
        <v>0</v>
      </c>
      <c r="J42" s="261"/>
      <c r="L42" s="842"/>
      <c r="M42" s="287">
        <v>2</v>
      </c>
      <c r="N42" s="288" t="s">
        <v>45</v>
      </c>
      <c r="O42" s="239">
        <f>tkbieu!V13</f>
        <v>0</v>
      </c>
      <c r="P42" s="240">
        <f>tkbieu!V27</f>
        <v>0</v>
      </c>
      <c r="Q42" s="239">
        <f>tkbieu!V41</f>
        <v>0</v>
      </c>
      <c r="R42" s="546">
        <f>tkbieu!V55</f>
        <v>0</v>
      </c>
      <c r="S42" s="239">
        <f>tkbieu!V69</f>
        <v>0</v>
      </c>
      <c r="T42" s="815">
        <f>tkbieu!V83</f>
        <v>0</v>
      </c>
    </row>
    <row r="43" spans="1:22" ht="21.75" customHeight="1" thickTop="1" x14ac:dyDescent="0.2">
      <c r="A43" s="842"/>
      <c r="B43" s="289">
        <v>3</v>
      </c>
      <c r="C43" s="290" t="s">
        <v>47</v>
      </c>
      <c r="D43" s="242">
        <f>tkbieu!U14</f>
        <v>0</v>
      </c>
      <c r="E43" s="240">
        <f>tkbieu!U28</f>
        <v>0</v>
      </c>
      <c r="F43" s="243">
        <f>tkbieu!U42</f>
        <v>0</v>
      </c>
      <c r="G43" s="545">
        <f>tkbieu!U56</f>
        <v>0</v>
      </c>
      <c r="H43" s="498">
        <f>tkbieu!U70</f>
        <v>0</v>
      </c>
      <c r="I43" s="516">
        <f>tkbieu!U84</f>
        <v>0</v>
      </c>
      <c r="J43" s="261"/>
      <c r="L43" s="842"/>
      <c r="M43" s="289">
        <v>3</v>
      </c>
      <c r="N43" s="290" t="s">
        <v>47</v>
      </c>
      <c r="O43" s="242">
        <f>tkbieu!V14</f>
        <v>0</v>
      </c>
      <c r="P43" s="240">
        <f>tkbieu!V28</f>
        <v>0</v>
      </c>
      <c r="Q43" s="242">
        <f>tkbieu!V42</f>
        <v>0</v>
      </c>
      <c r="R43" s="545">
        <f>tkbieu!V56</f>
        <v>0</v>
      </c>
      <c r="S43" s="498">
        <f>tkbieu!V70</f>
        <v>0</v>
      </c>
      <c r="T43" s="816">
        <f>tkbieu!V84</f>
        <v>0</v>
      </c>
    </row>
    <row r="44" spans="1:22" ht="21.75" customHeight="1" x14ac:dyDescent="0.2">
      <c r="A44" s="842"/>
      <c r="B44" s="292">
        <v>4</v>
      </c>
      <c r="C44" s="293" t="s">
        <v>48</v>
      </c>
      <c r="D44" s="246">
        <f>tkbieu!U15</f>
        <v>0</v>
      </c>
      <c r="E44" s="247">
        <f>tkbieu!U29</f>
        <v>0</v>
      </c>
      <c r="F44" s="246">
        <f>tkbieu!U43</f>
        <v>0</v>
      </c>
      <c r="G44" s="247">
        <f>tkbieu!U57</f>
        <v>0</v>
      </c>
      <c r="H44" s="246">
        <f>tkbieu!U71</f>
        <v>0</v>
      </c>
      <c r="I44" s="437">
        <f>tkbieu!U85</f>
        <v>0</v>
      </c>
      <c r="J44" s="261"/>
      <c r="L44" s="842"/>
      <c r="M44" s="292">
        <v>4</v>
      </c>
      <c r="N44" s="293" t="s">
        <v>48</v>
      </c>
      <c r="O44" s="246">
        <f>tkbieu!V15</f>
        <v>0</v>
      </c>
      <c r="P44" s="247">
        <f>tkbieu!V29</f>
        <v>0</v>
      </c>
      <c r="Q44" s="246">
        <f>tkbieu!V43</f>
        <v>0</v>
      </c>
      <c r="R44" s="545">
        <f>tkbieu!V57</f>
        <v>0</v>
      </c>
      <c r="S44" s="246">
        <f>tkbieu!V71</f>
        <v>0</v>
      </c>
      <c r="T44" s="821">
        <f>tkbieu!V85</f>
        <v>0</v>
      </c>
    </row>
    <row r="45" spans="1:22" ht="21.75" customHeight="1" x14ac:dyDescent="0.2">
      <c r="A45" s="842"/>
      <c r="B45" s="294">
        <v>5</v>
      </c>
      <c r="C45" s="295" t="s">
        <v>109</v>
      </c>
      <c r="D45" s="239">
        <f>tkbieu!U16</f>
        <v>0</v>
      </c>
      <c r="E45" s="249">
        <f>tkbieu!U30</f>
        <v>0</v>
      </c>
      <c r="F45" s="250">
        <f>tkbieu!U44</f>
        <v>0</v>
      </c>
      <c r="G45" s="595">
        <f>tkbieu!U58</f>
        <v>0</v>
      </c>
      <c r="H45" s="239">
        <f>tkbieu!U72</f>
        <v>0</v>
      </c>
      <c r="I45" s="553">
        <f>tkbieu!U86</f>
        <v>0</v>
      </c>
      <c r="J45" s="261"/>
      <c r="L45" s="842"/>
      <c r="M45" s="294">
        <v>5</v>
      </c>
      <c r="N45" s="295" t="s">
        <v>109</v>
      </c>
      <c r="O45" s="239">
        <f>tkbieu!V16</f>
        <v>0</v>
      </c>
      <c r="P45" s="249">
        <f>tkbieu!V30</f>
        <v>0</v>
      </c>
      <c r="Q45" s="239">
        <f>tkbieu!V44</f>
        <v>0</v>
      </c>
      <c r="R45" s="595">
        <f>tkbieu!V58</f>
        <v>0</v>
      </c>
      <c r="S45" s="239">
        <f>tkbieu!V72</f>
        <v>0</v>
      </c>
      <c r="T45" s="438">
        <f>tkbieu!V86</f>
        <v>0</v>
      </c>
    </row>
    <row r="46" spans="1:22" ht="21.75" customHeight="1" thickBot="1" x14ac:dyDescent="0.25">
      <c r="A46" s="843"/>
      <c r="B46" s="251"/>
      <c r="C46" s="297"/>
      <c r="D46" s="528"/>
      <c r="E46" s="254"/>
      <c r="F46" s="255"/>
      <c r="G46" s="596"/>
      <c r="H46" s="256"/>
      <c r="I46" s="257"/>
      <c r="J46" s="360"/>
      <c r="L46" s="843"/>
      <c r="M46" s="251"/>
      <c r="N46" s="297"/>
      <c r="O46" s="562"/>
      <c r="P46" s="254"/>
      <c r="Q46" s="255"/>
      <c r="R46" s="596"/>
      <c r="S46" s="256"/>
      <c r="T46" s="257"/>
    </row>
    <row r="47" spans="1:22" ht="21.75" customHeight="1" thickTop="1" x14ac:dyDescent="0.2">
      <c r="A47" s="844" t="s">
        <v>55</v>
      </c>
      <c r="B47" s="292">
        <v>6</v>
      </c>
      <c r="C47" s="290" t="s">
        <v>56</v>
      </c>
      <c r="D47" s="492">
        <f>tkbieu!U19</f>
        <v>0</v>
      </c>
      <c r="E47" s="259">
        <f>tkbieu!U33</f>
        <v>0</v>
      </c>
      <c r="F47" s="239">
        <f>tkbieu!U47</f>
        <v>0</v>
      </c>
      <c r="G47" s="597">
        <f>tkbieu!U61</f>
        <v>0</v>
      </c>
      <c r="H47" s="597">
        <f>tkbieu!U75</f>
        <v>0</v>
      </c>
      <c r="I47" s="511">
        <f>tkbieu!U89</f>
        <v>0</v>
      </c>
      <c r="J47" s="261"/>
      <c r="L47" s="844" t="s">
        <v>55</v>
      </c>
      <c r="M47" s="292">
        <v>6</v>
      </c>
      <c r="N47" s="290" t="s">
        <v>56</v>
      </c>
      <c r="O47" s="492">
        <f>tkbieu!V19</f>
        <v>0</v>
      </c>
      <c r="P47" s="259">
        <f>tkbieu!V33</f>
        <v>0</v>
      </c>
      <c r="Q47" s="239">
        <f>tkbieu!V47</f>
        <v>0</v>
      </c>
      <c r="R47" s="597">
        <f>tkbieu!V61</f>
        <v>0</v>
      </c>
      <c r="S47" s="597">
        <f>tkbieu!V75</f>
        <v>0</v>
      </c>
      <c r="T47" s="493">
        <f>tkbieu!V89</f>
        <v>0</v>
      </c>
      <c r="V47" s="686"/>
    </row>
    <row r="48" spans="1:22" ht="21.75" customHeight="1" thickBot="1" x14ac:dyDescent="0.25">
      <c r="A48" s="842"/>
      <c r="B48" s="287">
        <v>7</v>
      </c>
      <c r="C48" s="293" t="s">
        <v>61</v>
      </c>
      <c r="D48" s="239">
        <f>tkbieu!U20</f>
        <v>0</v>
      </c>
      <c r="E48" s="240">
        <f>tkbieu!U34</f>
        <v>0</v>
      </c>
      <c r="F48" s="239">
        <f>tkbieu!U48</f>
        <v>0</v>
      </c>
      <c r="G48" s="546">
        <f>tkbieu!U62</f>
        <v>0</v>
      </c>
      <c r="H48" s="263">
        <f>tkbieu!U76</f>
        <v>0</v>
      </c>
      <c r="I48" s="260">
        <f>tkbieu!U90</f>
        <v>0</v>
      </c>
      <c r="J48" s="261"/>
      <c r="L48" s="842"/>
      <c r="M48" s="287">
        <v>7</v>
      </c>
      <c r="N48" s="293" t="s">
        <v>61</v>
      </c>
      <c r="O48" s="239">
        <f>tkbieu!V20</f>
        <v>0</v>
      </c>
      <c r="P48" s="240">
        <f>tkbieu!V34</f>
        <v>0</v>
      </c>
      <c r="Q48" s="239">
        <f>tkbieu!V48</f>
        <v>0</v>
      </c>
      <c r="R48" s="263">
        <f>tkbieu!V62</f>
        <v>0</v>
      </c>
      <c r="S48" s="263">
        <f>tkbieu!V76</f>
        <v>0</v>
      </c>
      <c r="T48" s="260">
        <f>tkbieu!V90</f>
        <v>0</v>
      </c>
    </row>
    <row r="49" spans="1:20" ht="21.75" customHeight="1" thickTop="1" x14ac:dyDescent="0.2">
      <c r="A49" s="842"/>
      <c r="B49" s="289">
        <v>8</v>
      </c>
      <c r="C49" s="290" t="s">
        <v>64</v>
      </c>
      <c r="D49" s="243">
        <f>tkbieu!U21</f>
        <v>0</v>
      </c>
      <c r="E49" s="240">
        <f>tkbieu!U35</f>
        <v>0</v>
      </c>
      <c r="F49" s="239">
        <f>tkbieu!U49</f>
        <v>0</v>
      </c>
      <c r="G49" s="545">
        <f>tkbieu!U63</f>
        <v>0</v>
      </c>
      <c r="H49" s="545">
        <f>tkbieu!U77</f>
        <v>0</v>
      </c>
      <c r="I49" s="516">
        <f>tkbieu!U91</f>
        <v>0</v>
      </c>
      <c r="J49" s="261"/>
      <c r="L49" s="842"/>
      <c r="M49" s="289">
        <v>8</v>
      </c>
      <c r="N49" s="290" t="s">
        <v>64</v>
      </c>
      <c r="O49" s="242">
        <f>tkbieu!V21</f>
        <v>0</v>
      </c>
      <c r="P49" s="240">
        <f>tkbieu!V35</f>
        <v>0</v>
      </c>
      <c r="Q49" s="243">
        <f>tkbieu!V49</f>
        <v>0</v>
      </c>
      <c r="R49" s="545">
        <f>tkbieu!V63</f>
        <v>0</v>
      </c>
      <c r="S49" s="545">
        <f>tkbieu!V77</f>
        <v>0</v>
      </c>
      <c r="T49" s="516">
        <f>tkbieu!V91</f>
        <v>0</v>
      </c>
    </row>
    <row r="50" spans="1:20" ht="21.75" customHeight="1" x14ac:dyDescent="0.2">
      <c r="A50" s="842"/>
      <c r="B50" s="292">
        <v>9</v>
      </c>
      <c r="C50" s="293" t="s">
        <v>65</v>
      </c>
      <c r="D50" s="246">
        <f>tkbieu!U22</f>
        <v>0</v>
      </c>
      <c r="E50" s="247">
        <f>tkbieu!U36</f>
        <v>0</v>
      </c>
      <c r="F50" s="246">
        <f>tkbieu!U50</f>
        <v>0</v>
      </c>
      <c r="G50" s="545">
        <f>tkbieu!U64</f>
        <v>0</v>
      </c>
      <c r="H50" s="247">
        <f>tkbieu!U78</f>
        <v>0</v>
      </c>
      <c r="I50" s="322">
        <f>tkbieu!U92</f>
        <v>0</v>
      </c>
      <c r="J50" s="265"/>
      <c r="L50" s="842"/>
      <c r="M50" s="292">
        <v>9</v>
      </c>
      <c r="N50" s="293" t="s">
        <v>65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>
        <f>tkbieu!V92</f>
        <v>0</v>
      </c>
    </row>
    <row r="51" spans="1:20" ht="21.75" customHeight="1" x14ac:dyDescent="0.2">
      <c r="A51" s="842"/>
      <c r="B51" s="294">
        <v>10</v>
      </c>
      <c r="C51" s="295" t="s">
        <v>110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>
        <f>tkbieu!U93</f>
        <v>0</v>
      </c>
      <c r="J51" s="261"/>
      <c r="L51" s="842"/>
      <c r="M51" s="294">
        <v>10</v>
      </c>
      <c r="N51" s="295" t="s">
        <v>110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>
        <f>tkbieu!V93</f>
        <v>0</v>
      </c>
    </row>
    <row r="52" spans="1:20" ht="21.75" customHeight="1" thickBot="1" x14ac:dyDescent="0.25">
      <c r="A52" s="845"/>
      <c r="B52" s="269"/>
      <c r="C52" s="380"/>
      <c r="D52" s="271"/>
      <c r="E52" s="272"/>
      <c r="F52" s="272"/>
      <c r="G52" s="273"/>
      <c r="H52" s="274"/>
      <c r="I52" s="275"/>
      <c r="J52" s="334"/>
      <c r="L52" s="845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830" t="str">
        <f>A37</f>
        <v>ÁP DỤNG TỪ NGÀY 01/6 ĐẾN 30/6/2026</v>
      </c>
      <c r="B54" s="927"/>
      <c r="C54" s="927"/>
      <c r="D54" s="927"/>
      <c r="E54" s="927"/>
      <c r="F54" s="927"/>
      <c r="G54" s="927"/>
      <c r="H54" s="927"/>
      <c r="I54" s="927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920"/>
      <c r="B55" s="831"/>
      <c r="C55" s="831"/>
      <c r="D55" s="831"/>
      <c r="E55" s="831"/>
      <c r="F55" s="831"/>
      <c r="G55" s="831"/>
      <c r="H55" s="831"/>
      <c r="I55" s="831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x14ac:dyDescent="0.2">
      <c r="A56" s="833" t="s">
        <v>98</v>
      </c>
      <c r="B56" s="834"/>
      <c r="C56" s="231" t="str">
        <f>tkbieu!T10</f>
        <v>T24UDPM1</v>
      </c>
      <c r="D56" s="231"/>
      <c r="E56" s="232" t="s">
        <v>99</v>
      </c>
      <c r="F56" s="233" t="str">
        <f>tkbieu!T9</f>
        <v>C. Q. PHƯƠNG</v>
      </c>
      <c r="G56" s="234"/>
      <c r="H56" s="235" t="s">
        <v>100</v>
      </c>
      <c r="I56" s="235" t="s">
        <v>130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101</v>
      </c>
      <c r="B57" s="280" t="s">
        <v>102</v>
      </c>
      <c r="C57" s="280" t="s">
        <v>103</v>
      </c>
      <c r="D57" s="282" t="s">
        <v>41</v>
      </c>
      <c r="E57" s="282" t="s">
        <v>107</v>
      </c>
      <c r="F57" s="282" t="s">
        <v>78</v>
      </c>
      <c r="G57" s="282" t="s">
        <v>82</v>
      </c>
      <c r="H57" s="282" t="s">
        <v>86</v>
      </c>
      <c r="I57" s="284" t="s">
        <v>108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841" t="s">
        <v>42</v>
      </c>
      <c r="B58" s="285">
        <v>1</v>
      </c>
      <c r="C58" s="286" t="s">
        <v>43</v>
      </c>
      <c r="D58" s="492">
        <f>tkbieu!T12</f>
        <v>0</v>
      </c>
      <c r="E58" s="240">
        <f>tkbieu!T26</f>
        <v>0</v>
      </c>
      <c r="F58" s="301">
        <f>tkbieu!T40</f>
        <v>0</v>
      </c>
      <c r="G58" s="545">
        <f>tkbieu!T54</f>
        <v>0</v>
      </c>
      <c r="H58" s="450">
        <f>tkbieu!T68</f>
        <v>0</v>
      </c>
      <c r="I58" s="599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842"/>
      <c r="B59" s="287">
        <v>2</v>
      </c>
      <c r="C59" s="288" t="s">
        <v>45</v>
      </c>
      <c r="D59" s="239">
        <f>tkbieu!T13</f>
        <v>0</v>
      </c>
      <c r="E59" s="240">
        <f>tkbieu!T27</f>
        <v>0</v>
      </c>
      <c r="F59" s="239">
        <f>tkbieu!T41</f>
        <v>0</v>
      </c>
      <c r="G59" s="263">
        <f>tkbieu!T55</f>
        <v>0</v>
      </c>
      <c r="H59" s="301">
        <f>tkbieu!T69</f>
        <v>0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842"/>
      <c r="B60" s="289">
        <v>3</v>
      </c>
      <c r="C60" s="290" t="s">
        <v>47</v>
      </c>
      <c r="D60" s="242">
        <f>tkbieu!T14</f>
        <v>0</v>
      </c>
      <c r="E60" s="240">
        <f>tkbieu!T28</f>
        <v>0</v>
      </c>
      <c r="F60" s="243">
        <f>tkbieu!T42</f>
        <v>0</v>
      </c>
      <c r="G60" s="545">
        <f>tkbieu!T56</f>
        <v>0</v>
      </c>
      <c r="H60" s="242">
        <f>tkbieu!T70</f>
        <v>0</v>
      </c>
      <c r="I60" s="516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842"/>
      <c r="B61" s="292">
        <v>4</v>
      </c>
      <c r="C61" s="293" t="s">
        <v>48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842"/>
      <c r="B62" s="294">
        <v>5</v>
      </c>
      <c r="C62" s="295" t="s">
        <v>109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843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844" t="s">
        <v>55</v>
      </c>
      <c r="B64" s="292">
        <v>6</v>
      </c>
      <c r="C64" s="290" t="s">
        <v>56</v>
      </c>
      <c r="D64" s="600">
        <f>tkbieu!T19</f>
        <v>0</v>
      </c>
      <c r="E64" s="259">
        <f>tkbieu!T33</f>
        <v>0</v>
      </c>
      <c r="F64" s="301">
        <f>tkbieu!T47</f>
        <v>0</v>
      </c>
      <c r="G64" s="597">
        <f>tkbieu!T61</f>
        <v>0</v>
      </c>
      <c r="H64" s="597">
        <f>tkbieu!T75</f>
        <v>0</v>
      </c>
      <c r="I64" s="493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842"/>
      <c r="B65" s="287">
        <v>7</v>
      </c>
      <c r="C65" s="293" t="s">
        <v>61</v>
      </c>
      <c r="D65" s="492">
        <f>tkbieu!T20</f>
        <v>0</v>
      </c>
      <c r="E65" s="240">
        <f>tkbieu!T34</f>
        <v>0</v>
      </c>
      <c r="F65" s="239">
        <f>tkbieu!T48</f>
        <v>0</v>
      </c>
      <c r="G65" s="263">
        <f>tkbieu!T62</f>
        <v>0</v>
      </c>
      <c r="H65" s="263">
        <f>tkbieu!T76</f>
        <v>0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842"/>
      <c r="B66" s="289">
        <v>8</v>
      </c>
      <c r="C66" s="290" t="s">
        <v>64</v>
      </c>
      <c r="D66" s="242">
        <f>tkbieu!T21</f>
        <v>0</v>
      </c>
      <c r="E66" s="240">
        <f>tkbieu!T35</f>
        <v>0</v>
      </c>
      <c r="F66" s="243">
        <f>tkbieu!T49</f>
        <v>0</v>
      </c>
      <c r="G66" s="545">
        <f>tkbieu!T63</f>
        <v>0</v>
      </c>
      <c r="H66" s="545">
        <f>tkbieu!T77</f>
        <v>0</v>
      </c>
      <c r="I66" s="516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842"/>
      <c r="B67" s="292">
        <v>9</v>
      </c>
      <c r="C67" s="293" t="s">
        <v>65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842"/>
      <c r="B68" s="294">
        <v>10</v>
      </c>
      <c r="C68" s="295" t="s">
        <v>110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845"/>
      <c r="B69" s="382"/>
      <c r="C69" s="380"/>
      <c r="D69" s="273"/>
      <c r="E69" s="273"/>
      <c r="F69" s="273"/>
      <c r="G69" s="273"/>
      <c r="H69" s="274"/>
      <c r="I69" s="550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60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919" t="str">
        <f>A54</f>
        <v>ÁP DỤNG TỪ NGÀY 01/6 ĐẾN 30/6/2026</v>
      </c>
      <c r="B71" s="831"/>
      <c r="C71" s="831"/>
      <c r="D71" s="831"/>
      <c r="E71" s="831"/>
      <c r="F71" s="831"/>
      <c r="G71" s="831"/>
      <c r="H71" s="831"/>
      <c r="I71" s="831"/>
      <c r="J71" s="175"/>
      <c r="L71" s="919" t="str">
        <f>A71</f>
        <v>ÁP DỤNG TỪ NGÀY 01/6 ĐẾN 30/6/2026</v>
      </c>
      <c r="M71" s="831"/>
      <c r="N71" s="831"/>
      <c r="O71" s="831"/>
      <c r="P71" s="831"/>
      <c r="Q71" s="831"/>
      <c r="R71" s="831"/>
      <c r="S71" s="831"/>
      <c r="T71" s="831"/>
    </row>
    <row r="72" spans="1:27" ht="18.75" customHeight="1" x14ac:dyDescent="0.2">
      <c r="A72" s="846"/>
      <c r="B72" s="831"/>
      <c r="C72" s="831"/>
      <c r="D72" s="831"/>
      <c r="E72" s="831"/>
      <c r="F72" s="831"/>
      <c r="G72" s="831"/>
      <c r="H72" s="831"/>
      <c r="I72" s="831"/>
      <c r="J72" s="175"/>
      <c r="L72" s="846"/>
      <c r="M72" s="831"/>
      <c r="N72" s="831"/>
      <c r="O72" s="831"/>
      <c r="P72" s="831"/>
      <c r="Q72" s="831"/>
      <c r="R72" s="831"/>
      <c r="S72" s="831"/>
      <c r="T72" s="831"/>
    </row>
    <row r="73" spans="1:27" ht="18.75" customHeight="1" thickBot="1" x14ac:dyDescent="0.25">
      <c r="A73" s="833" t="s">
        <v>98</v>
      </c>
      <c r="B73" s="834"/>
      <c r="C73" s="231" t="str">
        <f>tkbieu!W10</f>
        <v>C24UDPM1</v>
      </c>
      <c r="D73" s="305"/>
      <c r="E73" s="306" t="s">
        <v>99</v>
      </c>
      <c r="F73" s="233" t="str">
        <f>tkbieu!W9</f>
        <v>T. THÀNH</v>
      </c>
      <c r="G73" s="234"/>
      <c r="H73" s="235" t="s">
        <v>100</v>
      </c>
      <c r="I73" s="235" t="s">
        <v>131</v>
      </c>
      <c r="J73" s="236"/>
      <c r="L73" s="833" t="s">
        <v>98</v>
      </c>
      <c r="M73" s="834"/>
      <c r="N73" s="231" t="str">
        <f>tkbieu!X10</f>
        <v>C24TKĐH1</v>
      </c>
      <c r="O73" s="305"/>
      <c r="P73" s="306" t="s">
        <v>99</v>
      </c>
      <c r="Q73" s="233" t="str">
        <f>tkbieu!X9</f>
        <v>C. T. OANH</v>
      </c>
      <c r="R73" s="234"/>
      <c r="S73" s="235" t="s">
        <v>100</v>
      </c>
      <c r="T73" s="235" t="s">
        <v>127</v>
      </c>
    </row>
    <row r="74" spans="1:27" ht="21.75" customHeight="1" x14ac:dyDescent="0.2">
      <c r="A74" s="279" t="s">
        <v>101</v>
      </c>
      <c r="B74" s="280" t="s">
        <v>102</v>
      </c>
      <c r="C74" s="280" t="s">
        <v>103</v>
      </c>
      <c r="D74" s="282" t="s">
        <v>41</v>
      </c>
      <c r="E74" s="282" t="s">
        <v>107</v>
      </c>
      <c r="F74" s="282" t="s">
        <v>78</v>
      </c>
      <c r="G74" s="282" t="s">
        <v>82</v>
      </c>
      <c r="H74" s="282" t="s">
        <v>86</v>
      </c>
      <c r="I74" s="284" t="s">
        <v>108</v>
      </c>
      <c r="J74" s="319"/>
      <c r="L74" s="279" t="s">
        <v>101</v>
      </c>
      <c r="M74" s="280" t="s">
        <v>102</v>
      </c>
      <c r="N74" s="280" t="s">
        <v>103</v>
      </c>
      <c r="O74" s="282" t="s">
        <v>41</v>
      </c>
      <c r="P74" s="282" t="s">
        <v>107</v>
      </c>
      <c r="Q74" s="282" t="s">
        <v>78</v>
      </c>
      <c r="R74" s="282" t="s">
        <v>82</v>
      </c>
      <c r="S74" s="282" t="s">
        <v>86</v>
      </c>
      <c r="T74" s="284" t="s">
        <v>108</v>
      </c>
    </row>
    <row r="75" spans="1:27" ht="21.75" customHeight="1" x14ac:dyDescent="0.2">
      <c r="A75" s="841" t="s">
        <v>42</v>
      </c>
      <c r="B75" s="285">
        <v>1</v>
      </c>
      <c r="C75" s="286" t="s">
        <v>43</v>
      </c>
      <c r="D75" s="492" t="str">
        <f>tkbieu!W12</f>
        <v>THƯƠNG MẠI</v>
      </c>
      <c r="E75" s="492">
        <f>tkbieu!W26</f>
        <v>0</v>
      </c>
      <c r="F75" s="492">
        <f>tkbieu!W40</f>
        <v>0</v>
      </c>
      <c r="G75" s="492" t="str">
        <f>tkbieu!W54</f>
        <v>LẬP TRÌNH WEB</v>
      </c>
      <c r="H75" s="492" t="str">
        <f>tkbieu!W68</f>
        <v>LẬP TRÌNH WEB</v>
      </c>
      <c r="I75" s="603" t="str">
        <f>tkbieu!W82</f>
        <v>LẬP TRÌNH</v>
      </c>
      <c r="J75" s="261"/>
      <c r="L75" s="841" t="s">
        <v>42</v>
      </c>
      <c r="M75" s="285">
        <v>1</v>
      </c>
      <c r="N75" s="286" t="s">
        <v>43</v>
      </c>
      <c r="O75" s="492" t="str">
        <f>tkbieu!X12</f>
        <v>T.KẾ BỘ ẤN</v>
      </c>
      <c r="P75" s="492" t="str">
        <f>tkbieu!X26</f>
        <v>T.KẾ BỘ ẤN</v>
      </c>
      <c r="Q75" s="492" t="str">
        <f>tkbieu!X40</f>
        <v>T.KẾ BỘ ẤN</v>
      </c>
      <c r="R75" s="492">
        <f>tkbieu!X54</f>
        <v>0</v>
      </c>
      <c r="S75" s="492" t="str">
        <f>tkbieu!X68</f>
        <v>KỸ XẢO VIDEO</v>
      </c>
      <c r="T75" s="603" t="str">
        <f>tkbieu!X82</f>
        <v>T. KẾ VÀ X. DỰNG</v>
      </c>
    </row>
    <row r="76" spans="1:27" ht="21.75" customHeight="1" thickBot="1" x14ac:dyDescent="0.25">
      <c r="A76" s="842"/>
      <c r="B76" s="287">
        <v>2</v>
      </c>
      <c r="C76" s="288" t="s">
        <v>45</v>
      </c>
      <c r="D76" s="239" t="str">
        <f>tkbieu!W13</f>
        <v>ĐIỆN TỬ</v>
      </c>
      <c r="E76" s="239">
        <f>tkbieu!W27</f>
        <v>0</v>
      </c>
      <c r="F76" s="239">
        <f>tkbieu!W41</f>
        <v>0</v>
      </c>
      <c r="G76" s="239" t="str">
        <f>tkbieu!W55</f>
        <v>VỚI PHP</v>
      </c>
      <c r="H76" s="239" t="str">
        <f>tkbieu!W69</f>
        <v>VỚI PHP</v>
      </c>
      <c r="I76" s="260" t="str">
        <f>tkbieu!W83</f>
        <v>TYPESCRIPT</v>
      </c>
      <c r="J76" s="261"/>
      <c r="L76" s="842"/>
      <c r="M76" s="287">
        <v>2</v>
      </c>
      <c r="N76" s="288" t="s">
        <v>45</v>
      </c>
      <c r="O76" s="239" t="str">
        <f>tkbieu!X13</f>
        <v>PHẨM VĂN PHÒNG</v>
      </c>
      <c r="P76" s="239" t="str">
        <f>tkbieu!X27</f>
        <v>PHẨM VĂN PHÒNG</v>
      </c>
      <c r="Q76" s="239" t="str">
        <f>tkbieu!X41</f>
        <v>PHẨM VĂN PHÒNG</v>
      </c>
      <c r="R76" s="239">
        <f>tkbieu!X55</f>
        <v>0</v>
      </c>
      <c r="S76" s="492" t="str">
        <f>tkbieu!X69</f>
        <v>VỚI AFTER EFFECTS</v>
      </c>
      <c r="T76" s="260" t="str">
        <f>tkbieu!X83</f>
        <v>VIDEO QUẢNG CÁO</v>
      </c>
    </row>
    <row r="77" spans="1:27" ht="21.75" customHeight="1" thickTop="1" x14ac:dyDescent="0.2">
      <c r="A77" s="842"/>
      <c r="B77" s="289">
        <v>3</v>
      </c>
      <c r="C77" s="290" t="s">
        <v>47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>
        <f>tkbieu!W56</f>
        <v>0</v>
      </c>
      <c r="H77" s="498">
        <f>tkbieu!W70</f>
        <v>0</v>
      </c>
      <c r="I77" s="516">
        <f>tkbieu!W84</f>
        <v>0</v>
      </c>
      <c r="J77" s="324"/>
      <c r="L77" s="842"/>
      <c r="M77" s="289">
        <v>3</v>
      </c>
      <c r="N77" s="290" t="s">
        <v>47</v>
      </c>
      <c r="O77" s="443">
        <f>tkbieu!X14</f>
        <v>0</v>
      </c>
      <c r="P77" s="243">
        <f>tkbieu!X28</f>
        <v>0</v>
      </c>
      <c r="Q77" s="443">
        <f>tkbieu!X42</f>
        <v>0</v>
      </c>
      <c r="R77" s="498">
        <f>tkbieu!X56</f>
        <v>0</v>
      </c>
      <c r="S77" s="498">
        <f>tkbieu!X70</f>
        <v>0</v>
      </c>
      <c r="T77" s="516">
        <f>tkbieu!X84</f>
        <v>0</v>
      </c>
    </row>
    <row r="78" spans="1:27" ht="21.75" customHeight="1" x14ac:dyDescent="0.2">
      <c r="A78" s="842"/>
      <c r="B78" s="292">
        <v>4</v>
      </c>
      <c r="C78" s="293" t="s">
        <v>48</v>
      </c>
      <c r="D78" s="246" t="str">
        <f>tkbieu!W15</f>
        <v>A112 (PM1)</v>
      </c>
      <c r="E78" s="246">
        <f>tkbieu!W29</f>
        <v>0</v>
      </c>
      <c r="F78" s="246">
        <f>tkbieu!W43</f>
        <v>0</v>
      </c>
      <c r="G78" s="246" t="str">
        <f>tkbieu!W57</f>
        <v>A102 -1 (PM5.1)</v>
      </c>
      <c r="H78" s="246" t="str">
        <f>tkbieu!W71</f>
        <v>A109 (PM2)</v>
      </c>
      <c r="I78" s="264" t="str">
        <f>tkbieu!W85</f>
        <v>A102 (PM5)</v>
      </c>
      <c r="J78" s="265"/>
      <c r="L78" s="842"/>
      <c r="M78" s="292">
        <v>4</v>
      </c>
      <c r="N78" s="293" t="s">
        <v>48</v>
      </c>
      <c r="O78" s="246" t="str">
        <f>tkbieu!X15</f>
        <v>A103 (PM6)</v>
      </c>
      <c r="P78" s="246" t="str">
        <f>tkbieu!X29</f>
        <v>A109 (PM2)</v>
      </c>
      <c r="Q78" s="246" t="str">
        <f>tkbieu!X43</f>
        <v>A112 (PM1)</v>
      </c>
      <c r="R78" s="246">
        <f>tkbieu!X57</f>
        <v>0</v>
      </c>
      <c r="S78" s="246" t="str">
        <f>tkbieu!X71</f>
        <v>A112 (PM1)</v>
      </c>
      <c r="T78" s="264" t="str">
        <f>tkbieu!X85</f>
        <v>A112 (PM1)</v>
      </c>
    </row>
    <row r="79" spans="1:27" ht="21.75" customHeight="1" x14ac:dyDescent="0.2">
      <c r="A79" s="842"/>
      <c r="B79" s="294">
        <v>5</v>
      </c>
      <c r="C79" s="295" t="s">
        <v>109</v>
      </c>
      <c r="D79" s="250" t="str">
        <f>tkbieu!W16</f>
        <v>T. DUY</v>
      </c>
      <c r="E79" s="250">
        <f>tkbieu!W30</f>
        <v>0</v>
      </c>
      <c r="F79" s="250">
        <f>tkbieu!W44</f>
        <v>0</v>
      </c>
      <c r="G79" s="250" t="str">
        <f>tkbieu!W58</f>
        <v>T. TÀI</v>
      </c>
      <c r="H79" s="250" t="str">
        <f>tkbieu!W72</f>
        <v>T. TÀI</v>
      </c>
      <c r="I79" s="260" t="str">
        <f>tkbieu!W86</f>
        <v>T. BẢO</v>
      </c>
      <c r="J79" s="261"/>
      <c r="L79" s="842"/>
      <c r="M79" s="294">
        <v>5</v>
      </c>
      <c r="N79" s="295" t="s">
        <v>109</v>
      </c>
      <c r="O79" s="485" t="str">
        <f>tkbieu!X16</f>
        <v>C. OANH</v>
      </c>
      <c r="P79" s="239" t="str">
        <f>tkbieu!X30</f>
        <v>C. OANH</v>
      </c>
      <c r="Q79" s="239" t="str">
        <f>tkbieu!X44</f>
        <v>C. OANH</v>
      </c>
      <c r="R79" s="239">
        <f>tkbieu!X58</f>
        <v>0</v>
      </c>
      <c r="S79" s="250" t="str">
        <f>tkbieu!X72</f>
        <v>C. KHANH</v>
      </c>
      <c r="T79" s="260" t="str">
        <f>tkbieu!X86</f>
        <v>C. KHANH</v>
      </c>
    </row>
    <row r="80" spans="1:27" ht="21.75" customHeight="1" thickBot="1" x14ac:dyDescent="0.25">
      <c r="A80" s="843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843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844" t="s">
        <v>55</v>
      </c>
      <c r="B81" s="292">
        <v>6</v>
      </c>
      <c r="C81" s="290" t="s">
        <v>56</v>
      </c>
      <c r="D81" s="600" t="str">
        <f>tkbieu!W19</f>
        <v>THƯƠNG MẠI</v>
      </c>
      <c r="E81" s="600" t="str">
        <f>tkbieu!W33</f>
        <v>THƯƠNG MẠI</v>
      </c>
      <c r="F81" s="600">
        <f>tkbieu!W47</f>
        <v>0</v>
      </c>
      <c r="G81" s="552" t="str">
        <f>tkbieu!W61</f>
        <v>LẬP TRÌNH WEB</v>
      </c>
      <c r="H81" s="600" t="str">
        <f>tkbieu!W75</f>
        <v>LẬP TRÌNH WEB</v>
      </c>
      <c r="I81" s="604" t="str">
        <f>tkbieu!W89</f>
        <v>LẬP TRÌNH</v>
      </c>
      <c r="J81" s="261"/>
      <c r="L81" s="844" t="s">
        <v>55</v>
      </c>
      <c r="M81" s="292">
        <v>6</v>
      </c>
      <c r="N81" s="290" t="s">
        <v>56</v>
      </c>
      <c r="O81" s="492" t="str">
        <f>tkbieu!X19</f>
        <v>T.KẾ BỘ ẤN</v>
      </c>
      <c r="P81" s="600" t="str">
        <f>tkbieu!X33</f>
        <v>T.KẾ TRANG</v>
      </c>
      <c r="Q81" s="600" t="str">
        <f>tkbieu!X47</f>
        <v>ĐỒ ÁN</v>
      </c>
      <c r="R81" s="600" t="str">
        <f>tkbieu!X61</f>
        <v>THIẾT KẾ</v>
      </c>
      <c r="S81" s="600">
        <f>tkbieu!X75</f>
        <v>0</v>
      </c>
      <c r="T81" s="604" t="str">
        <f>tkbieu!X89</f>
        <v>T.KẾ BAO BÌ</v>
      </c>
    </row>
    <row r="82" spans="1:27" ht="21.75" customHeight="1" thickBot="1" x14ac:dyDescent="0.25">
      <c r="A82" s="842"/>
      <c r="B82" s="287">
        <v>7</v>
      </c>
      <c r="C82" s="293" t="s">
        <v>61</v>
      </c>
      <c r="D82" s="239" t="str">
        <f>tkbieu!W20</f>
        <v>ĐIỆN TỬ</v>
      </c>
      <c r="E82" s="239" t="str">
        <f>tkbieu!W34</f>
        <v>ĐIỆN TỬ</v>
      </c>
      <c r="F82" s="239">
        <f>tkbieu!W48</f>
        <v>0</v>
      </c>
      <c r="G82" s="450" t="str">
        <f>tkbieu!W62</f>
        <v>VỚI PHP</v>
      </c>
      <c r="H82" s="239" t="str">
        <f>tkbieu!W76</f>
        <v>VỚI PHP</v>
      </c>
      <c r="I82" s="260" t="str">
        <f>tkbieu!W90</f>
        <v>TYPESCRIPT</v>
      </c>
      <c r="J82" s="261"/>
      <c r="L82" s="842"/>
      <c r="M82" s="287">
        <v>7</v>
      </c>
      <c r="N82" s="293" t="s">
        <v>61</v>
      </c>
      <c r="O82" s="239" t="str">
        <f>tkbieu!X20</f>
        <v>PHẨM VĂN PHÒNG</v>
      </c>
      <c r="P82" s="239" t="str">
        <f>tkbieu!X34</f>
        <v>WEB</v>
      </c>
      <c r="Q82" s="492" t="str">
        <f>tkbieu!X48</f>
        <v>TỐT NGHIỆP</v>
      </c>
      <c r="R82" s="239" t="str">
        <f>tkbieu!X62</f>
        <v>QUẢNG CÁO</v>
      </c>
      <c r="S82" s="239">
        <f>tkbieu!X76</f>
        <v>0</v>
      </c>
      <c r="T82" s="260" t="str">
        <f>tkbieu!X90</f>
        <v>NHÃN MÁC</v>
      </c>
    </row>
    <row r="83" spans="1:27" ht="21.75" customHeight="1" thickTop="1" x14ac:dyDescent="0.2">
      <c r="A83" s="842"/>
      <c r="B83" s="289">
        <v>8</v>
      </c>
      <c r="C83" s="290" t="s">
        <v>64</v>
      </c>
      <c r="D83" s="498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8">
        <f>tkbieu!W77</f>
        <v>0</v>
      </c>
      <c r="I83" s="516" t="str">
        <f>tkbieu!W91</f>
        <v>06/6 BTL 14H00</v>
      </c>
      <c r="J83" s="324"/>
      <c r="L83" s="842"/>
      <c r="M83" s="289">
        <v>8</v>
      </c>
      <c r="N83" s="290" t="s">
        <v>64</v>
      </c>
      <c r="O83" s="443">
        <f>tkbieu!X21</f>
        <v>0</v>
      </c>
      <c r="P83" s="243">
        <f>tkbieu!X35</f>
        <v>0</v>
      </c>
      <c r="Q83" s="709" t="str">
        <f>tkbieu!X49</f>
        <v>03/6 BTL 14H00</v>
      </c>
      <c r="R83" s="498" t="str">
        <f>tkbieu!X63</f>
        <v>04/6 BTL 15H00</v>
      </c>
      <c r="S83" s="498">
        <f>tkbieu!X77</f>
        <v>0</v>
      </c>
      <c r="T83" s="516">
        <f>tkbieu!X91</f>
        <v>0</v>
      </c>
    </row>
    <row r="84" spans="1:27" ht="21.75" customHeight="1" x14ac:dyDescent="0.2">
      <c r="A84" s="842"/>
      <c r="B84" s="292">
        <v>9</v>
      </c>
      <c r="C84" s="293" t="s">
        <v>65</v>
      </c>
      <c r="D84" s="246" t="str">
        <f>tkbieu!W22</f>
        <v>A112 (PM1)</v>
      </c>
      <c r="E84" s="246" t="str">
        <f>tkbieu!W36</f>
        <v>A112 (PM1)</v>
      </c>
      <c r="F84" s="246">
        <f>tkbieu!W50</f>
        <v>0</v>
      </c>
      <c r="G84" s="246" t="str">
        <f>tkbieu!W64</f>
        <v>A102 -1 (PM5.1)</v>
      </c>
      <c r="H84" s="246" t="str">
        <f>tkbieu!W78</f>
        <v>A109 (PM2)</v>
      </c>
      <c r="I84" s="264" t="str">
        <f>tkbieu!W92</f>
        <v>A102 (PM5)</v>
      </c>
      <c r="J84" s="265"/>
      <c r="L84" s="842"/>
      <c r="M84" s="292">
        <v>9</v>
      </c>
      <c r="N84" s="293" t="s">
        <v>65</v>
      </c>
      <c r="O84" s="246" t="str">
        <f>tkbieu!X22</f>
        <v>A103 (PM6)</v>
      </c>
      <c r="P84" s="246" t="str">
        <f>tkbieu!X36</f>
        <v>A109 (PM2)</v>
      </c>
      <c r="Q84" s="246" t="str">
        <f>tkbieu!X50</f>
        <v>A112 (PM1)</v>
      </c>
      <c r="R84" s="246" t="str">
        <f>tkbieu!X64</f>
        <v>A109 (PM2)</v>
      </c>
      <c r="S84" s="246">
        <f>tkbieu!X78</f>
        <v>0</v>
      </c>
      <c r="T84" s="264" t="str">
        <f>tkbieu!X92</f>
        <v>A112 (PM1)</v>
      </c>
    </row>
    <row r="85" spans="1:27" ht="21.75" customHeight="1" x14ac:dyDescent="0.2">
      <c r="A85" s="842"/>
      <c r="B85" s="294">
        <v>10</v>
      </c>
      <c r="C85" s="295" t="s">
        <v>110</v>
      </c>
      <c r="D85" s="312" t="str">
        <f>tkbieu!W23</f>
        <v>T. DUY</v>
      </c>
      <c r="E85" s="387" t="str">
        <f>tkbieu!W37</f>
        <v>T. DUY</v>
      </c>
      <c r="F85" s="250">
        <f>tkbieu!W51</f>
        <v>0</v>
      </c>
      <c r="G85" s="250" t="str">
        <f>tkbieu!W65</f>
        <v>T. TÀI</v>
      </c>
      <c r="H85" s="312" t="str">
        <f>tkbieu!W79</f>
        <v>T. TÀI</v>
      </c>
      <c r="I85" s="268" t="str">
        <f>tkbieu!W93</f>
        <v>T. BẢO</v>
      </c>
      <c r="J85" s="261"/>
      <c r="L85" s="842"/>
      <c r="M85" s="294">
        <v>10</v>
      </c>
      <c r="N85" s="295" t="s">
        <v>110</v>
      </c>
      <c r="O85" s="561" t="str">
        <f>tkbieu!X23</f>
        <v>C. OANH</v>
      </c>
      <c r="P85" s="387" t="str">
        <f>tkbieu!X37</f>
        <v>C. OANH</v>
      </c>
      <c r="Q85" s="250" t="str">
        <f>tkbieu!X51</f>
        <v>C. OANH</v>
      </c>
      <c r="R85" s="250" t="str">
        <f>tkbieu!X65</f>
        <v>C. NGỌC</v>
      </c>
      <c r="S85" s="312">
        <f>tkbieu!X79</f>
        <v>0</v>
      </c>
      <c r="T85" s="268" t="str">
        <f>tkbieu!X93</f>
        <v>C. ÂU</v>
      </c>
    </row>
    <row r="86" spans="1:27" ht="21.75" customHeight="1" thickBot="1" x14ac:dyDescent="0.25">
      <c r="A86" s="845"/>
      <c r="B86" s="269"/>
      <c r="C86" s="272"/>
      <c r="D86" s="813"/>
      <c r="E86" s="388"/>
      <c r="F86" s="388"/>
      <c r="G86" s="388"/>
      <c r="H86" s="388"/>
      <c r="I86" s="389"/>
      <c r="J86" s="390"/>
      <c r="K86" s="391"/>
      <c r="L86" s="845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830" t="str">
        <f>A71</f>
        <v>ÁP DỤNG TỪ NGÀY 01/6 ĐẾN 30/6/2026</v>
      </c>
      <c r="B88" s="831"/>
      <c r="C88" s="831"/>
      <c r="D88" s="831"/>
      <c r="E88" s="831"/>
      <c r="F88" s="831"/>
      <c r="G88" s="831"/>
      <c r="H88" s="831"/>
      <c r="I88" s="831"/>
    </row>
    <row r="89" spans="1:27" ht="20.25" customHeight="1" x14ac:dyDescent="0.2">
      <c r="A89" s="846"/>
      <c r="B89" s="831"/>
      <c r="C89" s="831"/>
      <c r="D89" s="831"/>
      <c r="E89" s="831"/>
      <c r="F89" s="831"/>
      <c r="G89" s="831"/>
      <c r="H89" s="831"/>
      <c r="I89" s="831"/>
    </row>
    <row r="90" spans="1:27" ht="20.25" customHeight="1" thickBot="1" x14ac:dyDescent="0.25">
      <c r="A90" s="833" t="s">
        <v>98</v>
      </c>
      <c r="B90" s="834"/>
      <c r="C90" s="231" t="str">
        <f>tkbieu!S10</f>
        <v>C24LRMT1</v>
      </c>
      <c r="D90" s="231"/>
      <c r="E90" s="232" t="s">
        <v>99</v>
      </c>
      <c r="F90" s="233" t="str">
        <f>tkbieu!S9</f>
        <v>T. HIỆP</v>
      </c>
      <c r="G90" s="234"/>
      <c r="H90" s="235" t="s">
        <v>100</v>
      </c>
      <c r="I90" s="235" t="s">
        <v>125</v>
      </c>
    </row>
    <row r="91" spans="1:27" ht="21.75" customHeight="1" x14ac:dyDescent="0.2">
      <c r="A91" s="279" t="s">
        <v>101</v>
      </c>
      <c r="B91" s="280" t="s">
        <v>102</v>
      </c>
      <c r="C91" s="280" t="s">
        <v>103</v>
      </c>
      <c r="D91" s="281" t="s">
        <v>41</v>
      </c>
      <c r="E91" s="282" t="s">
        <v>107</v>
      </c>
      <c r="F91" s="281" t="s">
        <v>78</v>
      </c>
      <c r="G91" s="281" t="s">
        <v>82</v>
      </c>
      <c r="H91" s="282" t="s">
        <v>86</v>
      </c>
      <c r="I91" s="284" t="s">
        <v>108</v>
      </c>
    </row>
    <row r="92" spans="1:27" ht="21.75" customHeight="1" x14ac:dyDescent="0.2">
      <c r="A92" s="841" t="s">
        <v>42</v>
      </c>
      <c r="B92" s="285">
        <v>1</v>
      </c>
      <c r="C92" s="286" t="s">
        <v>43</v>
      </c>
      <c r="D92" s="564" t="str">
        <f>tkbieu!S12</f>
        <v>SC MÁY IN VÀ</v>
      </c>
      <c r="E92" s="492">
        <f>tkbieu!S26</f>
        <v>0</v>
      </c>
      <c r="F92" s="492" t="str">
        <f>tkbieu!S40</f>
        <v>ỨNG DỤNG</v>
      </c>
      <c r="G92" s="492">
        <f>tkbieu!S54</f>
        <v>0</v>
      </c>
      <c r="H92" s="450" t="str">
        <f>tkbieu!S68</f>
        <v>THIẾT KẾ</v>
      </c>
      <c r="I92" s="493">
        <f>tkbieu!S82</f>
        <v>0</v>
      </c>
    </row>
    <row r="93" spans="1:27" ht="21.75" customHeight="1" thickBot="1" x14ac:dyDescent="0.25">
      <c r="A93" s="842"/>
      <c r="B93" s="287">
        <v>2</v>
      </c>
      <c r="C93" s="288" t="s">
        <v>45</v>
      </c>
      <c r="D93" s="320" t="str">
        <f>tkbieu!S13</f>
        <v>T.BỊ NGOẠI VI</v>
      </c>
      <c r="E93" s="239">
        <f>tkbieu!S27</f>
        <v>0</v>
      </c>
      <c r="F93" s="239" t="str">
        <f>tkbieu!S41</f>
        <v>CÔNG NGHỆ IOT</v>
      </c>
      <c r="G93" s="239">
        <f>tkbieu!S55</f>
        <v>0</v>
      </c>
      <c r="H93" s="239" t="str">
        <f>tkbieu!S69</f>
        <v>MẠNG LAN</v>
      </c>
      <c r="I93" s="260">
        <f>tkbieu!S83</f>
        <v>0</v>
      </c>
    </row>
    <row r="94" spans="1:27" ht="21.75" customHeight="1" thickTop="1" x14ac:dyDescent="0.2">
      <c r="A94" s="842"/>
      <c r="B94" s="289">
        <v>3</v>
      </c>
      <c r="C94" s="290" t="s">
        <v>47</v>
      </c>
      <c r="D94" s="328">
        <f>tkbieu!S14</f>
        <v>0</v>
      </c>
      <c r="E94" s="242">
        <f>tkbieu!S28</f>
        <v>0</v>
      </c>
      <c r="F94" s="302">
        <f>tkbieu!S42</f>
        <v>0</v>
      </c>
      <c r="G94" s="302">
        <f>tkbieu!S56</f>
        <v>0</v>
      </c>
      <c r="H94" s="302">
        <f>tkbieu!S70</f>
        <v>0</v>
      </c>
      <c r="I94" s="471">
        <f>tkbieu!S84</f>
        <v>0</v>
      </c>
    </row>
    <row r="95" spans="1:27" ht="21.75" customHeight="1" x14ac:dyDescent="0.2">
      <c r="A95" s="842"/>
      <c r="B95" s="292">
        <v>4</v>
      </c>
      <c r="C95" s="293" t="s">
        <v>48</v>
      </c>
      <c r="D95" s="323" t="str">
        <f>tkbieu!S15</f>
        <v>A312</v>
      </c>
      <c r="E95" s="332">
        <f>tkbieu!S29</f>
        <v>0</v>
      </c>
      <c r="F95" s="332" t="str">
        <f>tkbieu!S43</f>
        <v>A312</v>
      </c>
      <c r="G95" s="332">
        <f>tkbieu!S57</f>
        <v>0</v>
      </c>
      <c r="H95" s="332" t="str">
        <f>tkbieu!S71</f>
        <v>A312</v>
      </c>
      <c r="I95" s="322">
        <f>tkbieu!S85</f>
        <v>0</v>
      </c>
    </row>
    <row r="96" spans="1:27" ht="21.75" customHeight="1" x14ac:dyDescent="0.2">
      <c r="A96" s="842"/>
      <c r="B96" s="294">
        <v>5</v>
      </c>
      <c r="C96" s="295" t="s">
        <v>109</v>
      </c>
      <c r="D96" s="312" t="str">
        <f>tkbieu!S16</f>
        <v>T. NHỰT</v>
      </c>
      <c r="E96" s="250">
        <f>tkbieu!S30</f>
        <v>0</v>
      </c>
      <c r="F96" s="250" t="str">
        <f>tkbieu!S44</f>
        <v>T. P. HOÀNG</v>
      </c>
      <c r="G96" s="266">
        <f>tkbieu!S58</f>
        <v>0</v>
      </c>
      <c r="H96" s="266" t="str">
        <f>tkbieu!S72</f>
        <v>T. HIẾU</v>
      </c>
      <c r="I96" s="296">
        <f>tkbieu!S86</f>
        <v>0</v>
      </c>
    </row>
    <row r="97" spans="1:10" ht="21.75" customHeight="1" thickBot="1" x14ac:dyDescent="0.25">
      <c r="A97" s="843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844" t="s">
        <v>55</v>
      </c>
      <c r="B98" s="292">
        <v>6</v>
      </c>
      <c r="C98" s="293" t="s">
        <v>56</v>
      </c>
      <c r="D98" s="564" t="str">
        <f>tkbieu!S19</f>
        <v>SC MÁY IN VÀ</v>
      </c>
      <c r="E98" s="492" t="str">
        <f>tkbieu!S33</f>
        <v>SC MÁY IN VÀ</v>
      </c>
      <c r="F98" s="492">
        <f>tkbieu!S47</f>
        <v>0</v>
      </c>
      <c r="G98" s="564">
        <f>tkbieu!S61</f>
        <v>0</v>
      </c>
      <c r="H98" s="450" t="str">
        <f>tkbieu!S75</f>
        <v>T.KẾ MẠNG LAN
05/6 THI 12H45</v>
      </c>
      <c r="I98" s="511">
        <f>tkbieu!S89</f>
        <v>0</v>
      </c>
    </row>
    <row r="99" spans="1:10" ht="21.75" customHeight="1" thickBot="1" x14ac:dyDescent="0.25">
      <c r="A99" s="842"/>
      <c r="B99" s="287">
        <v>7</v>
      </c>
      <c r="C99" s="293" t="s">
        <v>61</v>
      </c>
      <c r="D99" s="320" t="str">
        <f>tkbieu!S20</f>
        <v>T.BỊ NGOẠI VI</v>
      </c>
      <c r="E99" s="239" t="str">
        <f>tkbieu!S34</f>
        <v>T.BỊ NGOẠI VI</v>
      </c>
      <c r="F99" s="239">
        <f>tkbieu!S48</f>
        <v>0</v>
      </c>
      <c r="G99" s="320">
        <f>tkbieu!S62</f>
        <v>0</v>
      </c>
      <c r="H99" s="828" t="str">
        <f>tkbieu!S76</f>
        <v>A312
T. HIẾU - T. NHỰT</v>
      </c>
      <c r="I99" s="511">
        <f>tkbieu!S90</f>
        <v>0</v>
      </c>
    </row>
    <row r="100" spans="1:10" ht="21.75" customHeight="1" thickTop="1" x14ac:dyDescent="0.2">
      <c r="A100" s="842"/>
      <c r="B100" s="289">
        <v>8</v>
      </c>
      <c r="C100" s="290" t="s">
        <v>64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829" t="str">
        <f>tkbieu!S77</f>
        <v>SC MT NC
05/6 THI 15H15</v>
      </c>
      <c r="I100" s="511">
        <f>tkbieu!S91</f>
        <v>0</v>
      </c>
    </row>
    <row r="101" spans="1:10" ht="21.75" customHeight="1" x14ac:dyDescent="0.2">
      <c r="A101" s="842"/>
      <c r="B101" s="292">
        <v>9</v>
      </c>
      <c r="C101" s="293" t="s">
        <v>65</v>
      </c>
      <c r="D101" s="323" t="str">
        <f>tkbieu!S22</f>
        <v>A312</v>
      </c>
      <c r="E101" s="246" t="str">
        <f>tkbieu!S36</f>
        <v>A302</v>
      </c>
      <c r="F101" s="246">
        <f>tkbieu!S50</f>
        <v>0</v>
      </c>
      <c r="G101" s="323">
        <f>tkbieu!S64</f>
        <v>0</v>
      </c>
      <c r="H101" s="332" t="str">
        <f>tkbieu!S78</f>
        <v>A302</v>
      </c>
      <c r="I101" s="822">
        <f>tkbieu!S92</f>
        <v>0</v>
      </c>
    </row>
    <row r="102" spans="1:10" ht="21.75" customHeight="1" x14ac:dyDescent="0.2">
      <c r="A102" s="842"/>
      <c r="B102" s="294">
        <v>10</v>
      </c>
      <c r="C102" s="295" t="s">
        <v>110</v>
      </c>
      <c r="D102" s="312" t="str">
        <f>tkbieu!S23</f>
        <v>T. NHỰT</v>
      </c>
      <c r="E102" s="250" t="str">
        <f>tkbieu!S37</f>
        <v>T. NHỰT</v>
      </c>
      <c r="F102" s="250">
        <f>tkbieu!S51</f>
        <v>0</v>
      </c>
      <c r="G102" s="312">
        <f>tkbieu!S65</f>
        <v>0</v>
      </c>
      <c r="H102" s="266" t="str">
        <f>tkbieu!S79</f>
        <v>T. NHỰT - T. HIẾU</v>
      </c>
      <c r="I102" s="296">
        <f>tkbieu!S93</f>
        <v>0</v>
      </c>
    </row>
    <row r="103" spans="1:10" ht="21.75" customHeight="1" thickBot="1" x14ac:dyDescent="0.25">
      <c r="A103" s="845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113</v>
      </c>
    </row>
    <row r="106" spans="1:10" ht="16.5" customHeight="1" x14ac:dyDescent="0.2">
      <c r="A106" s="304" t="s">
        <v>114</v>
      </c>
    </row>
    <row r="107" spans="1:10" ht="16.5" customHeight="1" x14ac:dyDescent="0.2">
      <c r="B107" s="304" t="s">
        <v>115</v>
      </c>
    </row>
    <row r="108" spans="1:10" ht="16.5" customHeight="1" x14ac:dyDescent="0.2">
      <c r="B108" s="304" t="s">
        <v>116</v>
      </c>
    </row>
    <row r="109" spans="1:10" ht="16.5" customHeight="1" x14ac:dyDescent="0.2">
      <c r="B109" s="304" t="s">
        <v>117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92:A97"/>
    <mergeCell ref="A98:A103"/>
    <mergeCell ref="A88:I88"/>
    <mergeCell ref="A89:I89"/>
    <mergeCell ref="A90:B90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24:A29"/>
    <mergeCell ref="L24:L29"/>
    <mergeCell ref="A30:A35"/>
    <mergeCell ref="L30:L35"/>
    <mergeCell ref="A21:I21"/>
    <mergeCell ref="L21:T21"/>
    <mergeCell ref="A13:A18"/>
    <mergeCell ref="L13:L18"/>
    <mergeCell ref="A20:I20"/>
    <mergeCell ref="L20:T20"/>
    <mergeCell ref="A22:B22"/>
    <mergeCell ref="L22:M22"/>
    <mergeCell ref="A3:I3"/>
    <mergeCell ref="L3:T3"/>
    <mergeCell ref="A5:B5"/>
    <mergeCell ref="L5:M5"/>
    <mergeCell ref="A7:A12"/>
    <mergeCell ref="L7:L12"/>
    <mergeCell ref="L4:T4"/>
  </mergeCells>
  <pageMargins left="0.196850393700787" right="0" top="0.47244094488188998" bottom="0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3" zoomScaleNormal="100" workbookViewId="0">
      <selection activeCell="E19" sqref="E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30" t="s">
        <v>1223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2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33" t="s">
        <v>132</v>
      </c>
      <c r="B2" s="934"/>
      <c r="C2" s="934"/>
      <c r="D2" s="934"/>
      <c r="E2" s="934"/>
      <c r="F2" s="934"/>
      <c r="G2" s="934"/>
      <c r="H2" s="934"/>
      <c r="I2" s="934"/>
      <c r="J2" s="934"/>
      <c r="K2" s="934"/>
      <c r="L2" s="934"/>
      <c r="M2" s="934"/>
      <c r="N2" s="934"/>
      <c r="O2" s="934"/>
      <c r="P2" s="935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36" t="s">
        <v>133</v>
      </c>
      <c r="B3" s="937"/>
      <c r="C3" s="392">
        <v>40</v>
      </c>
      <c r="D3" s="392" t="s">
        <v>134</v>
      </c>
      <c r="E3" s="392" t="s">
        <v>134</v>
      </c>
      <c r="F3" s="392" t="s">
        <v>134</v>
      </c>
      <c r="G3" s="392" t="s">
        <v>134</v>
      </c>
      <c r="H3" s="392" t="s">
        <v>134</v>
      </c>
      <c r="I3" s="392" t="s">
        <v>134</v>
      </c>
      <c r="J3" s="392" t="s">
        <v>134</v>
      </c>
      <c r="K3" s="392" t="s">
        <v>134</v>
      </c>
      <c r="L3" s="392" t="s">
        <v>134</v>
      </c>
      <c r="M3" s="392" t="s">
        <v>134</v>
      </c>
      <c r="N3" s="392" t="s">
        <v>135</v>
      </c>
      <c r="O3" s="392" t="s">
        <v>136</v>
      </c>
      <c r="P3" s="392" t="s">
        <v>137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38" t="s">
        <v>138</v>
      </c>
      <c r="B4" s="937"/>
      <c r="C4" s="393" t="s">
        <v>139</v>
      </c>
      <c r="D4" s="393" t="s">
        <v>140</v>
      </c>
      <c r="E4" s="394" t="s">
        <v>141</v>
      </c>
      <c r="F4" s="394" t="s">
        <v>142</v>
      </c>
      <c r="G4" s="394" t="s">
        <v>143</v>
      </c>
      <c r="H4" s="393" t="s">
        <v>144</v>
      </c>
      <c r="I4" s="394" t="s">
        <v>145</v>
      </c>
      <c r="J4" s="394" t="s">
        <v>146</v>
      </c>
      <c r="K4" s="394" t="s">
        <v>147</v>
      </c>
      <c r="L4" s="394" t="s">
        <v>148</v>
      </c>
      <c r="M4" s="394" t="s">
        <v>149</v>
      </c>
      <c r="N4" s="394" t="s">
        <v>150</v>
      </c>
      <c r="O4" s="394" t="s">
        <v>151</v>
      </c>
      <c r="P4" s="394" t="s">
        <v>152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39" t="s">
        <v>153</v>
      </c>
      <c r="B5" s="937"/>
      <c r="C5" s="395" t="s">
        <v>154</v>
      </c>
      <c r="D5" s="395" t="s">
        <v>155</v>
      </c>
      <c r="E5" s="396" t="s">
        <v>49</v>
      </c>
      <c r="F5" s="396" t="s">
        <v>51</v>
      </c>
      <c r="G5" s="397" t="s">
        <v>50</v>
      </c>
      <c r="H5" s="398" t="s">
        <v>77</v>
      </c>
      <c r="I5" s="397" t="s">
        <v>85</v>
      </c>
      <c r="J5" s="396" t="s">
        <v>156</v>
      </c>
      <c r="K5" s="396" t="s">
        <v>81</v>
      </c>
      <c r="L5" s="397" t="s">
        <v>157</v>
      </c>
      <c r="M5" s="397" t="s">
        <v>158</v>
      </c>
      <c r="N5" s="397" t="s">
        <v>159</v>
      </c>
      <c r="O5" s="397" t="s">
        <v>160</v>
      </c>
      <c r="P5" s="397" t="s">
        <v>161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162</v>
      </c>
      <c r="D6" s="401" t="s">
        <v>163</v>
      </c>
      <c r="E6" s="402" t="s">
        <v>164</v>
      </c>
      <c r="F6" s="402" t="s">
        <v>165</v>
      </c>
      <c r="G6" s="402" t="s">
        <v>166</v>
      </c>
      <c r="H6" s="401" t="s">
        <v>167</v>
      </c>
      <c r="I6" s="402" t="s">
        <v>168</v>
      </c>
      <c r="J6" s="402" t="s">
        <v>169</v>
      </c>
      <c r="K6" s="402" t="s">
        <v>170</v>
      </c>
      <c r="L6" s="402" t="s">
        <v>171</v>
      </c>
      <c r="M6" s="402" t="s">
        <v>172</v>
      </c>
      <c r="N6" s="402" t="s">
        <v>173</v>
      </c>
      <c r="O6" s="403" t="s">
        <v>174</v>
      </c>
      <c r="P6" s="404" t="s">
        <v>175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40" t="s">
        <v>176</v>
      </c>
      <c r="B7" s="941"/>
      <c r="C7" s="405" t="s">
        <v>177</v>
      </c>
      <c r="D7" s="405" t="s">
        <v>178</v>
      </c>
      <c r="E7" s="405" t="s">
        <v>179</v>
      </c>
      <c r="F7" s="405" t="s">
        <v>179</v>
      </c>
      <c r="G7" s="405" t="s">
        <v>180</v>
      </c>
      <c r="H7" s="405" t="s">
        <v>181</v>
      </c>
      <c r="I7" s="405" t="s">
        <v>182</v>
      </c>
      <c r="J7" s="405" t="s">
        <v>183</v>
      </c>
      <c r="K7" s="405" t="s">
        <v>184</v>
      </c>
      <c r="L7" s="405" t="s">
        <v>179</v>
      </c>
      <c r="M7" s="405" t="s">
        <v>185</v>
      </c>
      <c r="N7" s="405" t="s">
        <v>186</v>
      </c>
      <c r="O7" s="406" t="s">
        <v>178</v>
      </c>
      <c r="P7" s="405" t="s">
        <v>178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42" t="s">
        <v>1224</v>
      </c>
      <c r="B8" s="408" t="s">
        <v>187</v>
      </c>
      <c r="C8" s="570"/>
      <c r="D8" s="565"/>
      <c r="E8" s="586" t="str">
        <f>tkbieu!Q16</f>
        <v>C. DIỆU</v>
      </c>
      <c r="F8" s="586" t="str">
        <f>tkbieu!I16</f>
        <v>T. C. HOÀNG</v>
      </c>
      <c r="G8" s="586"/>
      <c r="H8" s="565"/>
      <c r="I8" s="565"/>
      <c r="J8" s="565"/>
      <c r="K8" s="565"/>
      <c r="L8" s="565"/>
      <c r="M8" s="565"/>
      <c r="N8" s="565"/>
      <c r="O8" s="566"/>
      <c r="P8" s="566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43"/>
      <c r="B9" s="410" t="s">
        <v>188</v>
      </c>
      <c r="C9" s="587"/>
      <c r="D9" s="482" t="s">
        <v>1034</v>
      </c>
      <c r="E9" s="588"/>
      <c r="F9" s="817" t="str">
        <f>tkbieu!AB23</f>
        <v>T. C. HOÀNG</v>
      </c>
      <c r="G9" s="486"/>
      <c r="H9" s="551"/>
      <c r="I9" s="551"/>
      <c r="J9" s="551"/>
      <c r="K9" s="482" t="s">
        <v>1034</v>
      </c>
      <c r="L9" s="482" t="s">
        <v>1034</v>
      </c>
      <c r="M9" s="551"/>
      <c r="N9" s="551"/>
      <c r="O9" s="469"/>
      <c r="P9" s="549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44" t="s">
        <v>1225</v>
      </c>
      <c r="B10" s="414" t="s">
        <v>187</v>
      </c>
      <c r="C10" s="483"/>
      <c r="D10" s="571"/>
      <c r="E10" s="483"/>
      <c r="F10" s="487" t="str">
        <f>tkbieu!O30</f>
        <v>T. QUANG</v>
      </c>
      <c r="G10" s="571"/>
      <c r="H10" s="554"/>
      <c r="I10" s="554"/>
      <c r="J10" s="554"/>
      <c r="K10" s="554"/>
      <c r="L10" s="554"/>
      <c r="M10" s="568"/>
      <c r="N10" s="568"/>
      <c r="O10" s="568"/>
      <c r="P10" s="568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45"/>
      <c r="B11" s="417" t="s">
        <v>188</v>
      </c>
      <c r="C11" s="484"/>
      <c r="D11" s="482" t="s">
        <v>1034</v>
      </c>
      <c r="E11" s="484"/>
      <c r="F11" s="817" t="str">
        <f>tkbieu!Z37</f>
        <v>C. S. MAI</v>
      </c>
      <c r="G11" s="486"/>
      <c r="H11" s="469"/>
      <c r="I11" s="469"/>
      <c r="J11" s="469"/>
      <c r="K11" s="482" t="s">
        <v>1034</v>
      </c>
      <c r="L11" s="482" t="s">
        <v>1034</v>
      </c>
      <c r="M11" s="469"/>
      <c r="N11" s="469"/>
      <c r="O11" s="569"/>
      <c r="P11" s="569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46" t="s">
        <v>1226</v>
      </c>
      <c r="B12" s="418" t="s">
        <v>187</v>
      </c>
      <c r="C12" s="570"/>
      <c r="D12" s="558" t="str">
        <f>tkbieu!Z44</f>
        <v>T. X. LIÊN</v>
      </c>
      <c r="E12" s="558"/>
      <c r="F12" s="558"/>
      <c r="G12" s="487" t="str">
        <f>tkbieu!I44</f>
        <v>T. NGÀ</v>
      </c>
      <c r="H12" s="544"/>
      <c r="I12" s="544"/>
      <c r="J12" s="544"/>
      <c r="K12" s="416"/>
      <c r="L12" s="419"/>
      <c r="M12" s="544"/>
      <c r="N12" s="544"/>
      <c r="O12" s="419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47"/>
      <c r="B13" s="417" t="s">
        <v>188</v>
      </c>
      <c r="C13" s="411"/>
      <c r="D13" s="482" t="s">
        <v>1034</v>
      </c>
      <c r="E13" s="411" t="str">
        <f>tkbieu!AB51</f>
        <v>T. C. HOÀNG</v>
      </c>
      <c r="F13" s="814"/>
      <c r="G13" s="814" t="str">
        <f>tkbieu!I51</f>
        <v>T. NGÀ</v>
      </c>
      <c r="H13" s="411" t="str">
        <f>tkbieu!Q51</f>
        <v>T. LƯU</v>
      </c>
      <c r="I13" s="469"/>
      <c r="J13" s="469"/>
      <c r="K13" s="482" t="s">
        <v>1034</v>
      </c>
      <c r="L13" s="482" t="s">
        <v>1034</v>
      </c>
      <c r="M13" s="469"/>
      <c r="N13" s="469"/>
      <c r="O13" s="412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48" t="s">
        <v>1227</v>
      </c>
      <c r="B14" s="420" t="s">
        <v>187</v>
      </c>
      <c r="C14" s="483"/>
      <c r="D14" s="589"/>
      <c r="E14" s="483"/>
      <c r="F14" s="487" t="str">
        <f>tkbieu!O58</f>
        <v>T. QUANG</v>
      </c>
      <c r="G14" s="416"/>
      <c r="H14" s="590"/>
      <c r="I14" s="590"/>
      <c r="J14" s="590"/>
      <c r="K14" s="591"/>
      <c r="L14" s="591"/>
      <c r="M14" s="419"/>
      <c r="N14" s="419"/>
      <c r="O14" s="419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49"/>
      <c r="B15" s="421" t="s">
        <v>188</v>
      </c>
      <c r="C15" s="484"/>
      <c r="D15" s="482" t="s">
        <v>1034</v>
      </c>
      <c r="E15" s="484"/>
      <c r="F15" s="814" t="str">
        <f>tkbieu!P65</f>
        <v>T. LƯU</v>
      </c>
      <c r="G15" s="814"/>
      <c r="H15" s="590"/>
      <c r="I15" s="469"/>
      <c r="J15" s="469"/>
      <c r="K15" s="482" t="s">
        <v>1034</v>
      </c>
      <c r="L15" s="482" t="s">
        <v>1034</v>
      </c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50" t="s">
        <v>1228</v>
      </c>
      <c r="B16" s="543" t="s">
        <v>187</v>
      </c>
      <c r="C16" s="571"/>
      <c r="D16" s="592"/>
      <c r="E16" s="416" t="str">
        <f>tkbieu!O72</f>
        <v>T. LƯU</v>
      </c>
      <c r="F16" s="416"/>
      <c r="G16" s="591"/>
      <c r="H16" s="419"/>
      <c r="I16" s="419"/>
      <c r="J16" s="419"/>
      <c r="K16" s="419"/>
      <c r="L16" s="416"/>
      <c r="M16" s="409"/>
      <c r="N16" s="591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51"/>
      <c r="B17" s="417" t="s">
        <v>188</v>
      </c>
      <c r="C17" s="484"/>
      <c r="D17" s="482" t="s">
        <v>1034</v>
      </c>
      <c r="E17" s="593"/>
      <c r="F17" s="486"/>
      <c r="G17" s="486"/>
      <c r="H17" s="412"/>
      <c r="I17" s="412"/>
      <c r="J17" s="412"/>
      <c r="K17" s="482" t="s">
        <v>1034</v>
      </c>
      <c r="L17" s="482" t="s">
        <v>1034</v>
      </c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52" t="s">
        <v>1229</v>
      </c>
      <c r="B18" s="414" t="s">
        <v>187</v>
      </c>
      <c r="C18" s="594"/>
      <c r="D18" s="818" t="s">
        <v>1034</v>
      </c>
      <c r="E18" s="594" t="str">
        <f>tkbieu!I86</f>
        <v>T. C. HOÀNG</v>
      </c>
      <c r="F18" s="594"/>
      <c r="G18" s="594"/>
      <c r="H18" s="594"/>
      <c r="I18" s="594"/>
      <c r="J18" s="594"/>
      <c r="K18" s="818" t="s">
        <v>1034</v>
      </c>
      <c r="L18" s="818" t="s">
        <v>1034</v>
      </c>
      <c r="M18" s="594"/>
      <c r="N18" s="594"/>
      <c r="O18" s="591"/>
      <c r="P18" s="591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53"/>
      <c r="B19" s="410" t="s">
        <v>188</v>
      </c>
      <c r="C19" s="411"/>
      <c r="D19" s="411"/>
      <c r="E19" s="411" t="str">
        <f>tkbieu!AB93</f>
        <v>T. C. HOÀNG</v>
      </c>
      <c r="F19" s="469"/>
      <c r="G19" s="469"/>
      <c r="H19" s="412"/>
      <c r="I19" s="412"/>
      <c r="J19" s="413"/>
      <c r="K19" s="412"/>
      <c r="L19" s="412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hidden="1" customHeight="1" thickTop="1" x14ac:dyDescent="0.2">
      <c r="A20" s="928" t="s">
        <v>1178</v>
      </c>
      <c r="B20" s="414" t="s">
        <v>187</v>
      </c>
      <c r="C20" s="415"/>
      <c r="D20" s="414"/>
      <c r="E20" s="419"/>
      <c r="F20" s="419"/>
      <c r="G20" s="419"/>
      <c r="H20" s="419"/>
      <c r="I20" s="419"/>
      <c r="J20" s="422"/>
      <c r="K20" s="415"/>
      <c r="L20" s="415"/>
      <c r="M20" s="415"/>
      <c r="N20" s="415"/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hidden="1" customHeight="1" thickBot="1" x14ac:dyDescent="0.25">
      <c r="A21" s="929"/>
      <c r="B21" s="410" t="s">
        <v>188</v>
      </c>
      <c r="C21" s="412"/>
      <c r="D21" s="410"/>
      <c r="E21" s="412"/>
      <c r="F21" s="410"/>
      <c r="G21" s="412"/>
      <c r="H21" s="412"/>
      <c r="I21" s="412"/>
      <c r="J21" s="410"/>
      <c r="K21" s="412"/>
      <c r="L21" s="412"/>
      <c r="M21" s="412"/>
      <c r="N21" s="412"/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820"/>
      <c r="N22" s="820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819"/>
      <c r="C23" s="434"/>
      <c r="D23" s="527"/>
      <c r="E23" s="527"/>
      <c r="F23" s="527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189</v>
      </c>
      <c r="E1" s="304"/>
      <c r="F1" s="304"/>
      <c r="H1" s="304"/>
      <c r="I1" s="304"/>
    </row>
    <row r="2" spans="1:18" ht="12.75" hidden="1" customHeight="1" x14ac:dyDescent="0.2">
      <c r="A2" s="304" t="s">
        <v>190</v>
      </c>
      <c r="B2" s="427" t="s">
        <v>191</v>
      </c>
      <c r="D2" s="304" t="s">
        <v>192</v>
      </c>
      <c r="E2" s="304"/>
      <c r="F2" s="304"/>
    </row>
    <row r="3" spans="1:18" ht="12.75" hidden="1" customHeight="1" x14ac:dyDescent="0.2">
      <c r="A3" s="304" t="s">
        <v>193</v>
      </c>
      <c r="B3" s="427" t="s">
        <v>194</v>
      </c>
      <c r="D3" s="304" t="s">
        <v>195</v>
      </c>
      <c r="K3" s="304" t="s">
        <v>196</v>
      </c>
    </row>
    <row r="4" spans="1:18" ht="12.75" hidden="1" customHeight="1" x14ac:dyDescent="0.2">
      <c r="A4" s="304" t="s">
        <v>197</v>
      </c>
      <c r="B4" s="427" t="s">
        <v>198</v>
      </c>
      <c r="C4" s="304"/>
      <c r="D4" s="304" t="s">
        <v>199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200</v>
      </c>
      <c r="B5" s="427" t="s">
        <v>201</v>
      </c>
      <c r="C5" s="428" t="s">
        <v>202</v>
      </c>
      <c r="D5" s="304" t="s">
        <v>203</v>
      </c>
      <c r="M5" s="304" t="e">
        <f>VLOOKUP(MID(K3,3,13),B10:C39,2,0)</f>
        <v>#N/A</v>
      </c>
    </row>
    <row r="6" spans="1:18" ht="12.75" hidden="1" customHeight="1" x14ac:dyDescent="0.2">
      <c r="D6" s="304" t="s">
        <v>204</v>
      </c>
    </row>
    <row r="7" spans="1:18" ht="12.75" hidden="1" customHeight="1" x14ac:dyDescent="0.2">
      <c r="D7" s="304" t="s">
        <v>205</v>
      </c>
    </row>
    <row r="8" spans="1:18" ht="12.75" hidden="1" customHeight="1" x14ac:dyDescent="0.2">
      <c r="A8" s="429" t="s">
        <v>206</v>
      </c>
      <c r="D8" s="304" t="s">
        <v>207</v>
      </c>
      <c r="H8" s="955" t="s">
        <v>208</v>
      </c>
      <c r="I8" s="851"/>
      <c r="J8" s="851"/>
      <c r="K8" s="851"/>
      <c r="L8" s="851"/>
      <c r="M8" s="852"/>
    </row>
    <row r="9" spans="1:18" ht="12.75" hidden="1" customHeight="1" x14ac:dyDescent="0.2">
      <c r="A9" s="429" t="s">
        <v>209</v>
      </c>
      <c r="B9" s="429" t="s">
        <v>210</v>
      </c>
      <c r="C9" s="429" t="s">
        <v>211</v>
      </c>
      <c r="D9" s="304" t="s">
        <v>212</v>
      </c>
      <c r="G9" s="304">
        <v>1</v>
      </c>
      <c r="H9" s="304" t="s">
        <v>213</v>
      </c>
      <c r="I9" s="304" t="s">
        <v>214</v>
      </c>
      <c r="J9" s="304" t="s">
        <v>215</v>
      </c>
      <c r="K9" s="304" t="s">
        <v>44</v>
      </c>
      <c r="L9" s="304" t="s">
        <v>71</v>
      </c>
      <c r="M9" s="304" t="s">
        <v>216</v>
      </c>
      <c r="O9" s="304" t="s">
        <v>217</v>
      </c>
    </row>
    <row r="10" spans="1:18" ht="12.75" hidden="1" customHeight="1" x14ac:dyDescent="0.2">
      <c r="A10" s="304" t="s">
        <v>218</v>
      </c>
      <c r="B10" s="304" t="s">
        <v>219</v>
      </c>
      <c r="C10" s="430" t="s">
        <v>220</v>
      </c>
      <c r="D10" s="429" t="s">
        <v>221</v>
      </c>
      <c r="G10" s="304">
        <v>2</v>
      </c>
      <c r="H10" s="304" t="s">
        <v>222</v>
      </c>
      <c r="I10" s="304" t="s">
        <v>223</v>
      </c>
      <c r="J10" s="304" t="s">
        <v>224</v>
      </c>
      <c r="K10" s="304" t="s">
        <v>63</v>
      </c>
      <c r="L10" s="304" t="s">
        <v>70</v>
      </c>
      <c r="M10" s="304" t="s">
        <v>225</v>
      </c>
      <c r="N10" s="304" t="s">
        <v>226</v>
      </c>
      <c r="O10" s="304" t="s">
        <v>227</v>
      </c>
    </row>
    <row r="11" spans="1:18" ht="12.75" hidden="1" customHeight="1" x14ac:dyDescent="0.2">
      <c r="A11" s="304" t="s">
        <v>228</v>
      </c>
      <c r="B11" s="304" t="s">
        <v>229</v>
      </c>
      <c r="C11" s="304" t="s">
        <v>230</v>
      </c>
      <c r="D11" s="304" t="s">
        <v>231</v>
      </c>
      <c r="G11" s="304">
        <v>3</v>
      </c>
      <c r="N11" s="304" t="s">
        <v>232</v>
      </c>
      <c r="O11" s="304" t="s">
        <v>233</v>
      </c>
    </row>
    <row r="12" spans="1:18" ht="12.75" hidden="1" customHeight="1" x14ac:dyDescent="0.2">
      <c r="A12" s="304" t="s">
        <v>234</v>
      </c>
      <c r="B12" s="304" t="s">
        <v>235</v>
      </c>
      <c r="C12" s="431" t="s">
        <v>236</v>
      </c>
      <c r="D12" s="304" t="s">
        <v>237</v>
      </c>
      <c r="G12" s="304">
        <v>4</v>
      </c>
      <c r="H12" s="304" t="s">
        <v>238</v>
      </c>
      <c r="I12" s="304" t="s">
        <v>239</v>
      </c>
      <c r="J12" s="304" t="s">
        <v>240</v>
      </c>
      <c r="K12" s="304" t="s">
        <v>241</v>
      </c>
      <c r="L12" s="304" t="s">
        <v>242</v>
      </c>
      <c r="M12" s="304" t="s">
        <v>241</v>
      </c>
      <c r="N12" s="304" t="s">
        <v>243</v>
      </c>
      <c r="O12" s="304" t="s">
        <v>241</v>
      </c>
    </row>
    <row r="13" spans="1:18" ht="12.75" hidden="1" customHeight="1" x14ac:dyDescent="0.2">
      <c r="A13" s="304" t="s">
        <v>244</v>
      </c>
      <c r="B13" s="304" t="s">
        <v>245</v>
      </c>
      <c r="C13" s="431" t="s">
        <v>246</v>
      </c>
      <c r="D13" s="304" t="s">
        <v>247</v>
      </c>
      <c r="G13" s="304">
        <v>5</v>
      </c>
      <c r="H13" s="304" t="s">
        <v>248</v>
      </c>
      <c r="I13" s="304" t="s">
        <v>248</v>
      </c>
      <c r="J13" s="304" t="s">
        <v>249</v>
      </c>
      <c r="K13" s="304" t="s">
        <v>250</v>
      </c>
      <c r="L13" s="304" t="s">
        <v>249</v>
      </c>
      <c r="M13" s="304" t="s">
        <v>251</v>
      </c>
      <c r="N13" s="304" t="s">
        <v>252</v>
      </c>
      <c r="O13" s="304" t="s">
        <v>253</v>
      </c>
    </row>
    <row r="14" spans="1:18" ht="12.75" hidden="1" customHeight="1" x14ac:dyDescent="0.2">
      <c r="A14" s="304" t="s">
        <v>254</v>
      </c>
      <c r="B14" s="304" t="s">
        <v>255</v>
      </c>
      <c r="C14" s="304" t="s">
        <v>256</v>
      </c>
      <c r="D14" s="304" t="s">
        <v>257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258</v>
      </c>
      <c r="B15" s="304" t="s">
        <v>259</v>
      </c>
      <c r="C15" s="304" t="s">
        <v>260</v>
      </c>
      <c r="D15" s="304" t="s">
        <v>261</v>
      </c>
      <c r="G15" s="304">
        <v>7</v>
      </c>
      <c r="H15" s="304" t="s">
        <v>262</v>
      </c>
      <c r="I15" s="304" t="s">
        <v>263</v>
      </c>
      <c r="J15" s="304" t="s">
        <v>264</v>
      </c>
      <c r="K15" s="304" t="s">
        <v>83</v>
      </c>
      <c r="L15" s="304" t="s">
        <v>214</v>
      </c>
      <c r="M15" s="304" t="s">
        <v>265</v>
      </c>
      <c r="N15" s="304" t="s">
        <v>266</v>
      </c>
      <c r="O15" s="304" t="s">
        <v>267</v>
      </c>
      <c r="P15" s="304" t="s">
        <v>83</v>
      </c>
      <c r="Q15" s="304" t="s">
        <v>44</v>
      </c>
      <c r="R15" s="304" t="s">
        <v>71</v>
      </c>
    </row>
    <row r="16" spans="1:18" ht="12.75" hidden="1" customHeight="1" x14ac:dyDescent="0.2">
      <c r="A16" s="304" t="s">
        <v>268</v>
      </c>
      <c r="B16" s="304" t="s">
        <v>269</v>
      </c>
      <c r="C16" s="427" t="s">
        <v>270</v>
      </c>
      <c r="D16" s="304" t="s">
        <v>271</v>
      </c>
      <c r="G16" s="304">
        <v>8</v>
      </c>
      <c r="H16" s="304" t="s">
        <v>272</v>
      </c>
      <c r="I16" s="304" t="s">
        <v>273</v>
      </c>
      <c r="J16" s="304" t="s">
        <v>72</v>
      </c>
      <c r="K16" s="304" t="s">
        <v>63</v>
      </c>
      <c r="L16" s="304" t="s">
        <v>274</v>
      </c>
      <c r="M16" s="304" t="s">
        <v>226</v>
      </c>
      <c r="N16" s="304"/>
      <c r="O16" s="304" t="s">
        <v>275</v>
      </c>
      <c r="P16" s="304" t="s">
        <v>276</v>
      </c>
      <c r="Q16" s="304" t="s">
        <v>46</v>
      </c>
      <c r="R16" s="304" t="s">
        <v>70</v>
      </c>
    </row>
    <row r="17" spans="1:21" ht="12.75" hidden="1" customHeight="1" x14ac:dyDescent="0.2">
      <c r="A17" s="304" t="s">
        <v>277</v>
      </c>
      <c r="B17" s="304" t="s">
        <v>278</v>
      </c>
      <c r="C17" s="427" t="s">
        <v>279</v>
      </c>
      <c r="D17" s="304" t="s">
        <v>280</v>
      </c>
      <c r="G17" s="304">
        <v>9</v>
      </c>
      <c r="K17" s="304" t="s">
        <v>281</v>
      </c>
      <c r="M17" s="304" t="s">
        <v>282</v>
      </c>
      <c r="N17" s="304" t="s">
        <v>283</v>
      </c>
      <c r="O17" s="304" t="s">
        <v>282</v>
      </c>
      <c r="P17" s="304" t="s">
        <v>241</v>
      </c>
      <c r="Q17" s="304" t="s">
        <v>241</v>
      </c>
      <c r="R17" s="304" t="s">
        <v>242</v>
      </c>
    </row>
    <row r="18" spans="1:21" ht="12.75" hidden="1" customHeight="1" x14ac:dyDescent="0.2">
      <c r="A18" s="304" t="s">
        <v>284</v>
      </c>
      <c r="B18" s="304" t="s">
        <v>285</v>
      </c>
      <c r="C18" s="304" t="s">
        <v>286</v>
      </c>
      <c r="D18" s="304" t="s">
        <v>287</v>
      </c>
      <c r="G18" s="304">
        <v>10</v>
      </c>
      <c r="H18" s="304" t="s">
        <v>288</v>
      </c>
      <c r="I18" s="304" t="s">
        <v>241</v>
      </c>
      <c r="J18" s="304" t="s">
        <v>241</v>
      </c>
      <c r="K18" s="304" t="s">
        <v>241</v>
      </c>
      <c r="L18" s="304" t="s">
        <v>289</v>
      </c>
      <c r="M18" s="304" t="s">
        <v>290</v>
      </c>
      <c r="N18" s="304" t="s">
        <v>251</v>
      </c>
      <c r="O18" s="304" t="s">
        <v>290</v>
      </c>
      <c r="P18" s="304" t="s">
        <v>253</v>
      </c>
      <c r="Q18" s="304" t="s">
        <v>250</v>
      </c>
      <c r="R18" s="304" t="s">
        <v>291</v>
      </c>
    </row>
    <row r="19" spans="1:21" ht="12.75" hidden="1" customHeight="1" x14ac:dyDescent="0.2">
      <c r="A19" s="304" t="s">
        <v>292</v>
      </c>
      <c r="B19" s="304" t="s">
        <v>293</v>
      </c>
      <c r="C19" s="304" t="s">
        <v>294</v>
      </c>
      <c r="D19" s="304" t="s">
        <v>295</v>
      </c>
      <c r="G19" s="304">
        <v>11</v>
      </c>
      <c r="H19" s="304" t="s">
        <v>296</v>
      </c>
      <c r="I19" s="304" t="s">
        <v>297</v>
      </c>
      <c r="J19" s="304" t="s">
        <v>250</v>
      </c>
      <c r="K19" s="304" t="s">
        <v>291</v>
      </c>
      <c r="L19" s="304" t="s">
        <v>251</v>
      </c>
    </row>
    <row r="20" spans="1:21" ht="12.75" hidden="1" customHeight="1" x14ac:dyDescent="0.2">
      <c r="A20" s="304" t="s">
        <v>298</v>
      </c>
      <c r="B20" s="304" t="s">
        <v>299</v>
      </c>
      <c r="C20" s="304" t="s">
        <v>300</v>
      </c>
      <c r="D20" s="304" t="s">
        <v>301</v>
      </c>
      <c r="G20" s="304">
        <v>12</v>
      </c>
    </row>
    <row r="21" spans="1:21" ht="12.75" hidden="1" customHeight="1" x14ac:dyDescent="0.2">
      <c r="A21" s="304" t="s">
        <v>302</v>
      </c>
      <c r="B21" s="304" t="s">
        <v>303</v>
      </c>
      <c r="C21" s="304" t="s">
        <v>304</v>
      </c>
      <c r="D21" s="304" t="s">
        <v>305</v>
      </c>
    </row>
    <row r="22" spans="1:21" ht="12.75" hidden="1" customHeight="1" x14ac:dyDescent="0.2">
      <c r="A22" s="304" t="s">
        <v>306</v>
      </c>
      <c r="B22" s="304" t="s">
        <v>307</v>
      </c>
      <c r="C22" s="304" t="s">
        <v>308</v>
      </c>
      <c r="D22" s="304" t="s">
        <v>309</v>
      </c>
    </row>
    <row r="23" spans="1:21" ht="12.75" hidden="1" customHeight="1" x14ac:dyDescent="0.2">
      <c r="A23" s="304" t="s">
        <v>310</v>
      </c>
      <c r="B23" s="304" t="s">
        <v>311</v>
      </c>
      <c r="C23" s="304" t="s">
        <v>312</v>
      </c>
      <c r="D23" s="304" t="s">
        <v>313</v>
      </c>
      <c r="H23" s="956" t="s">
        <v>314</v>
      </c>
      <c r="I23" s="851"/>
      <c r="J23" s="851"/>
      <c r="K23" s="851"/>
      <c r="L23" s="851"/>
      <c r="M23" s="851"/>
      <c r="N23" s="851"/>
      <c r="O23" s="851"/>
      <c r="P23" s="851"/>
      <c r="Q23" s="851"/>
      <c r="R23" s="852"/>
    </row>
    <row r="24" spans="1:21" ht="12.75" hidden="1" customHeight="1" x14ac:dyDescent="0.2">
      <c r="A24" s="304" t="s">
        <v>315</v>
      </c>
      <c r="B24" s="304" t="s">
        <v>316</v>
      </c>
      <c r="C24" s="304" t="s">
        <v>317</v>
      </c>
      <c r="D24" s="304" t="s">
        <v>318</v>
      </c>
      <c r="G24" s="304">
        <v>1</v>
      </c>
      <c r="H24" s="304" t="s">
        <v>319</v>
      </c>
      <c r="I24" s="304" t="s">
        <v>319</v>
      </c>
      <c r="J24" s="304" t="s">
        <v>319</v>
      </c>
      <c r="K24" s="304" t="s">
        <v>320</v>
      </c>
      <c r="L24" s="304" t="s">
        <v>321</v>
      </c>
      <c r="M24" s="304" t="s">
        <v>319</v>
      </c>
      <c r="N24" s="304" t="s">
        <v>319</v>
      </c>
      <c r="O24" s="304" t="s">
        <v>322</v>
      </c>
      <c r="P24" s="304" t="s">
        <v>323</v>
      </c>
      <c r="Q24" s="304" t="s">
        <v>74</v>
      </c>
      <c r="R24" s="304" t="s">
        <v>74</v>
      </c>
      <c r="S24" s="304" t="s">
        <v>322</v>
      </c>
      <c r="U24" s="304" t="s">
        <v>324</v>
      </c>
    </row>
    <row r="25" spans="1:21" ht="12.75" hidden="1" customHeight="1" x14ac:dyDescent="0.2">
      <c r="A25" s="304" t="s">
        <v>325</v>
      </c>
      <c r="B25" s="304" t="s">
        <v>326</v>
      </c>
      <c r="C25" s="427" t="s">
        <v>327</v>
      </c>
      <c r="D25" s="304" t="s">
        <v>328</v>
      </c>
      <c r="G25" s="304">
        <v>2</v>
      </c>
      <c r="H25" s="304" t="s">
        <v>329</v>
      </c>
      <c r="I25" s="304" t="s">
        <v>330</v>
      </c>
      <c r="J25" s="304" t="s">
        <v>329</v>
      </c>
      <c r="K25" s="304" t="s">
        <v>329</v>
      </c>
      <c r="L25" s="304" t="s">
        <v>329</v>
      </c>
      <c r="M25" s="304" t="s">
        <v>329</v>
      </c>
      <c r="N25" s="304" t="s">
        <v>329</v>
      </c>
      <c r="O25" s="304" t="s">
        <v>329</v>
      </c>
      <c r="P25" s="304" t="s">
        <v>331</v>
      </c>
      <c r="Q25" s="304" t="s">
        <v>332</v>
      </c>
      <c r="R25" s="304" t="s">
        <v>332</v>
      </c>
      <c r="S25" s="304" t="s">
        <v>329</v>
      </c>
      <c r="U25" s="304" t="s">
        <v>333</v>
      </c>
    </row>
    <row r="26" spans="1:21" ht="12.75" hidden="1" customHeight="1" x14ac:dyDescent="0.2">
      <c r="A26" s="304" t="s">
        <v>334</v>
      </c>
      <c r="B26" s="304" t="s">
        <v>335</v>
      </c>
      <c r="C26" s="304" t="s">
        <v>336</v>
      </c>
      <c r="D26" s="304" t="s">
        <v>337</v>
      </c>
      <c r="G26" s="304">
        <v>3</v>
      </c>
      <c r="H26" s="304" t="s">
        <v>338</v>
      </c>
      <c r="I26" s="304" t="s">
        <v>339</v>
      </c>
      <c r="J26" s="304" t="s">
        <v>340</v>
      </c>
      <c r="K26" s="304" t="s">
        <v>339</v>
      </c>
      <c r="L26" s="304" t="s">
        <v>340</v>
      </c>
      <c r="M26" s="304" t="s">
        <v>340</v>
      </c>
      <c r="N26" s="304" t="s">
        <v>341</v>
      </c>
      <c r="O26" s="304" t="s">
        <v>342</v>
      </c>
      <c r="P26" s="304" t="s">
        <v>343</v>
      </c>
      <c r="Q26" s="304" t="s">
        <v>79</v>
      </c>
      <c r="R26" s="304" t="s">
        <v>79</v>
      </c>
      <c r="S26" s="304" t="s">
        <v>344</v>
      </c>
    </row>
    <row r="27" spans="1:21" ht="12.75" hidden="1" customHeight="1" x14ac:dyDescent="0.2">
      <c r="A27" s="304" t="s">
        <v>345</v>
      </c>
      <c r="B27" s="304" t="s">
        <v>346</v>
      </c>
      <c r="C27" s="304" t="s">
        <v>347</v>
      </c>
      <c r="D27" s="304" t="s">
        <v>348</v>
      </c>
      <c r="G27" s="304">
        <v>4</v>
      </c>
      <c r="H27" s="304" t="s">
        <v>349</v>
      </c>
      <c r="I27" s="304" t="s">
        <v>350</v>
      </c>
      <c r="J27" s="304" t="s">
        <v>351</v>
      </c>
      <c r="K27" s="304" t="s">
        <v>349</v>
      </c>
      <c r="L27" s="304" t="s">
        <v>349</v>
      </c>
      <c r="M27" s="304" t="s">
        <v>352</v>
      </c>
      <c r="N27" s="304" t="s">
        <v>349</v>
      </c>
      <c r="O27" s="304" t="s">
        <v>351</v>
      </c>
      <c r="P27" s="304" t="s">
        <v>353</v>
      </c>
      <c r="Q27" s="304" t="s">
        <v>349</v>
      </c>
      <c r="R27" s="304" t="s">
        <v>352</v>
      </c>
      <c r="S27" s="304" t="s">
        <v>352</v>
      </c>
    </row>
    <row r="28" spans="1:21" ht="12.75" hidden="1" customHeight="1" x14ac:dyDescent="0.2">
      <c r="A28" s="304" t="s">
        <v>354</v>
      </c>
      <c r="B28" s="304" t="s">
        <v>355</v>
      </c>
      <c r="C28" s="304" t="s">
        <v>356</v>
      </c>
      <c r="D28" s="304" t="s">
        <v>357</v>
      </c>
      <c r="G28" s="304">
        <v>5</v>
      </c>
      <c r="H28" s="304" t="s">
        <v>358</v>
      </c>
      <c r="I28" s="304" t="s">
        <v>359</v>
      </c>
      <c r="J28" s="304" t="s">
        <v>359</v>
      </c>
      <c r="K28" s="304" t="s">
        <v>360</v>
      </c>
      <c r="L28" s="304" t="s">
        <v>360</v>
      </c>
      <c r="M28" s="304" t="s">
        <v>360</v>
      </c>
      <c r="N28" s="304" t="s">
        <v>361</v>
      </c>
      <c r="O28" s="304" t="s">
        <v>362</v>
      </c>
      <c r="P28" s="304" t="s">
        <v>362</v>
      </c>
      <c r="Q28" s="304" t="s">
        <v>363</v>
      </c>
      <c r="R28" s="304" t="s">
        <v>364</v>
      </c>
      <c r="S28" s="304" t="s">
        <v>364</v>
      </c>
    </row>
    <row r="29" spans="1:21" ht="12.75" hidden="1" customHeight="1" x14ac:dyDescent="0.2">
      <c r="A29" s="304" t="s">
        <v>365</v>
      </c>
      <c r="B29" s="304" t="s">
        <v>366</v>
      </c>
      <c r="C29" s="304" t="s">
        <v>367</v>
      </c>
      <c r="D29" s="304" t="s">
        <v>368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369</v>
      </c>
      <c r="B30" s="304" t="s">
        <v>370</v>
      </c>
      <c r="C30" s="304" t="s">
        <v>371</v>
      </c>
      <c r="D30" s="304" t="s">
        <v>372</v>
      </c>
      <c r="G30" s="304">
        <v>7</v>
      </c>
      <c r="H30" s="304" t="s">
        <v>321</v>
      </c>
      <c r="I30" s="304" t="s">
        <v>373</v>
      </c>
      <c r="K30" s="304" t="s">
        <v>320</v>
      </c>
      <c r="L30" s="304" t="s">
        <v>321</v>
      </c>
      <c r="M30" s="304" t="s">
        <v>319</v>
      </c>
      <c r="N30" s="304" t="s">
        <v>321</v>
      </c>
      <c r="O30" s="304" t="s">
        <v>321</v>
      </c>
      <c r="Q30" s="304" t="s">
        <v>74</v>
      </c>
    </row>
    <row r="31" spans="1:21" ht="12.75" hidden="1" customHeight="1" x14ac:dyDescent="0.2">
      <c r="A31" s="304" t="s">
        <v>374</v>
      </c>
      <c r="B31" s="304" t="s">
        <v>375</v>
      </c>
      <c r="C31" s="304" t="s">
        <v>376</v>
      </c>
      <c r="D31" s="304" t="s">
        <v>377</v>
      </c>
      <c r="G31" s="304">
        <v>8</v>
      </c>
      <c r="H31" s="304" t="s">
        <v>329</v>
      </c>
      <c r="I31" s="304" t="s">
        <v>329</v>
      </c>
      <c r="K31" s="304" t="s">
        <v>329</v>
      </c>
      <c r="L31" s="304" t="s">
        <v>329</v>
      </c>
      <c r="M31" s="304" t="s">
        <v>329</v>
      </c>
      <c r="N31" s="304" t="s">
        <v>378</v>
      </c>
      <c r="O31" s="304" t="s">
        <v>329</v>
      </c>
      <c r="Q31" s="304" t="s">
        <v>332</v>
      </c>
    </row>
    <row r="32" spans="1:21" ht="12.75" hidden="1" customHeight="1" x14ac:dyDescent="0.2">
      <c r="A32" s="304" t="s">
        <v>379</v>
      </c>
      <c r="B32" s="304" t="s">
        <v>380</v>
      </c>
      <c r="C32" s="304" t="s">
        <v>381</v>
      </c>
      <c r="D32" s="304" t="s">
        <v>382</v>
      </c>
      <c r="G32" s="304">
        <v>9</v>
      </c>
      <c r="H32" s="304" t="s">
        <v>342</v>
      </c>
      <c r="I32" s="304" t="s">
        <v>339</v>
      </c>
      <c r="K32" s="304" t="s">
        <v>339</v>
      </c>
      <c r="L32" s="304" t="s">
        <v>340</v>
      </c>
      <c r="M32" s="304" t="s">
        <v>340</v>
      </c>
      <c r="N32" s="304" t="s">
        <v>383</v>
      </c>
      <c r="O32" s="304" t="s">
        <v>342</v>
      </c>
      <c r="Q32" s="304" t="s">
        <v>79</v>
      </c>
    </row>
    <row r="33" spans="1:24" ht="12.75" hidden="1" customHeight="1" x14ac:dyDescent="0.2">
      <c r="A33" s="304" t="s">
        <v>384</v>
      </c>
      <c r="B33" s="304" t="s">
        <v>385</v>
      </c>
      <c r="C33" s="304" t="s">
        <v>386</v>
      </c>
      <c r="D33" s="304" t="s">
        <v>387</v>
      </c>
      <c r="G33" s="304">
        <v>10</v>
      </c>
      <c r="H33" s="304" t="s">
        <v>351</v>
      </c>
      <c r="I33" s="304" t="s">
        <v>350</v>
      </c>
      <c r="K33" s="304" t="s">
        <v>349</v>
      </c>
      <c r="L33" s="304" t="s">
        <v>349</v>
      </c>
      <c r="M33" s="304" t="s">
        <v>352</v>
      </c>
      <c r="N33" s="304" t="s">
        <v>349</v>
      </c>
      <c r="O33" s="304" t="s">
        <v>351</v>
      </c>
      <c r="Q33" s="304" t="s">
        <v>349</v>
      </c>
    </row>
    <row r="34" spans="1:24" ht="12.75" hidden="1" customHeight="1" x14ac:dyDescent="0.2">
      <c r="A34" s="304" t="s">
        <v>388</v>
      </c>
      <c r="B34" s="304" t="s">
        <v>389</v>
      </c>
      <c r="C34" s="304" t="s">
        <v>390</v>
      </c>
      <c r="D34" s="304" t="s">
        <v>391</v>
      </c>
      <c r="G34" s="304">
        <v>11</v>
      </c>
      <c r="H34" s="304" t="s">
        <v>362</v>
      </c>
      <c r="I34" s="304" t="s">
        <v>359</v>
      </c>
      <c r="K34" s="304" t="s">
        <v>360</v>
      </c>
      <c r="L34" s="304" t="s">
        <v>360</v>
      </c>
      <c r="M34" s="304" t="s">
        <v>360</v>
      </c>
      <c r="N34" s="304" t="s">
        <v>361</v>
      </c>
      <c r="O34" s="304" t="s">
        <v>362</v>
      </c>
      <c r="Q34" s="304" t="s">
        <v>363</v>
      </c>
    </row>
    <row r="35" spans="1:24" ht="12.75" hidden="1" customHeight="1" x14ac:dyDescent="0.2">
      <c r="A35" s="304" t="s">
        <v>392</v>
      </c>
      <c r="B35" s="304" t="s">
        <v>393</v>
      </c>
      <c r="C35" s="304" t="s">
        <v>394</v>
      </c>
      <c r="D35" s="304" t="s">
        <v>395</v>
      </c>
      <c r="G35" s="304">
        <v>12</v>
      </c>
    </row>
    <row r="36" spans="1:24" ht="12.75" hidden="1" customHeight="1" x14ac:dyDescent="0.2">
      <c r="A36" s="304" t="s">
        <v>396</v>
      </c>
      <c r="B36" s="304" t="s">
        <v>397</v>
      </c>
      <c r="C36" s="304" t="s">
        <v>398</v>
      </c>
      <c r="D36" s="304" t="s">
        <v>399</v>
      </c>
    </row>
    <row r="37" spans="1:24" ht="12.75" hidden="1" customHeight="1" x14ac:dyDescent="0.2">
      <c r="A37" s="304" t="s">
        <v>400</v>
      </c>
      <c r="B37" s="304" t="s">
        <v>401</v>
      </c>
      <c r="C37" s="304" t="s">
        <v>402</v>
      </c>
      <c r="D37" s="304" t="s">
        <v>403</v>
      </c>
      <c r="H37" s="433" t="s">
        <v>404</v>
      </c>
    </row>
    <row r="38" spans="1:24" ht="12.75" hidden="1" customHeight="1" x14ac:dyDescent="0.2">
      <c r="A38" s="304" t="s">
        <v>405</v>
      </c>
      <c r="B38" s="304" t="s">
        <v>406</v>
      </c>
      <c r="C38" s="304" t="s">
        <v>407</v>
      </c>
      <c r="D38" s="304" t="s">
        <v>408</v>
      </c>
      <c r="G38" s="304">
        <v>1</v>
      </c>
      <c r="H38" s="304" t="s">
        <v>409</v>
      </c>
      <c r="I38" s="304" t="s">
        <v>410</v>
      </c>
      <c r="J38" s="304" t="s">
        <v>411</v>
      </c>
      <c r="K38" s="304" t="s">
        <v>412</v>
      </c>
      <c r="L38" s="304" t="s">
        <v>413</v>
      </c>
      <c r="M38" s="304" t="s">
        <v>414</v>
      </c>
      <c r="N38" s="304" t="s">
        <v>415</v>
      </c>
      <c r="O38" s="304" t="s">
        <v>416</v>
      </c>
      <c r="P38" s="304" t="s">
        <v>417</v>
      </c>
      <c r="Q38" s="304" t="s">
        <v>413</v>
      </c>
      <c r="R38" s="304" t="s">
        <v>418</v>
      </c>
      <c r="S38" s="304" t="s">
        <v>414</v>
      </c>
      <c r="T38" s="304" t="s">
        <v>419</v>
      </c>
      <c r="U38" s="304" t="s">
        <v>420</v>
      </c>
      <c r="V38" s="304" t="s">
        <v>420</v>
      </c>
      <c r="W38" s="304" t="s">
        <v>419</v>
      </c>
      <c r="X38" s="304" t="s">
        <v>420</v>
      </c>
    </row>
    <row r="39" spans="1:24" ht="12.75" hidden="1" customHeight="1" x14ac:dyDescent="0.2">
      <c r="A39" s="304" t="s">
        <v>421</v>
      </c>
      <c r="B39" s="304" t="s">
        <v>422</v>
      </c>
      <c r="C39" s="304" t="s">
        <v>423</v>
      </c>
      <c r="D39" s="304" t="s">
        <v>424</v>
      </c>
      <c r="G39" s="304">
        <v>2</v>
      </c>
      <c r="H39" s="304" t="s">
        <v>425</v>
      </c>
      <c r="I39" s="304" t="s">
        <v>426</v>
      </c>
      <c r="J39" s="304" t="s">
        <v>425</v>
      </c>
      <c r="K39" s="304" t="s">
        <v>425</v>
      </c>
      <c r="M39" s="304" t="s">
        <v>427</v>
      </c>
      <c r="O39" s="304" t="s">
        <v>428</v>
      </c>
      <c r="P39" s="304" t="s">
        <v>243</v>
      </c>
      <c r="R39" s="304" t="s">
        <v>429</v>
      </c>
      <c r="T39" s="304" t="s">
        <v>63</v>
      </c>
      <c r="U39" s="304" t="s">
        <v>430</v>
      </c>
      <c r="V39" s="304" t="s">
        <v>430</v>
      </c>
      <c r="W39" s="304" t="s">
        <v>431</v>
      </c>
      <c r="X39" s="304" t="s">
        <v>430</v>
      </c>
    </row>
    <row r="40" spans="1:24" ht="12.75" hidden="1" customHeight="1" x14ac:dyDescent="0.2">
      <c r="A40" s="304" t="s">
        <v>432</v>
      </c>
      <c r="B40" s="304" t="s">
        <v>433</v>
      </c>
      <c r="C40" s="427" t="s">
        <v>434</v>
      </c>
      <c r="D40" s="304" t="s">
        <v>435</v>
      </c>
      <c r="G40" s="304">
        <v>3</v>
      </c>
      <c r="H40" s="304" t="s">
        <v>436</v>
      </c>
      <c r="J40" s="304" t="s">
        <v>437</v>
      </c>
      <c r="K40" s="304" t="s">
        <v>438</v>
      </c>
      <c r="M40" s="304" t="s">
        <v>439</v>
      </c>
      <c r="O40" s="304" t="s">
        <v>440</v>
      </c>
      <c r="P40" s="304" t="s">
        <v>441</v>
      </c>
      <c r="R40" s="304" t="s">
        <v>414</v>
      </c>
      <c r="U40" s="304" t="s">
        <v>442</v>
      </c>
      <c r="V40" s="304" t="s">
        <v>282</v>
      </c>
      <c r="W40" s="304" t="s">
        <v>441</v>
      </c>
      <c r="X40" s="304" t="s">
        <v>282</v>
      </c>
    </row>
    <row r="41" spans="1:24" ht="12.75" hidden="1" customHeight="1" x14ac:dyDescent="0.2">
      <c r="A41" s="304" t="s">
        <v>443</v>
      </c>
      <c r="B41" s="304" t="s">
        <v>444</v>
      </c>
      <c r="C41" s="427" t="s">
        <v>445</v>
      </c>
      <c r="D41" s="304" t="s">
        <v>446</v>
      </c>
      <c r="G41" s="304">
        <v>4</v>
      </c>
      <c r="I41" s="304" t="s">
        <v>243</v>
      </c>
      <c r="L41" s="304" t="s">
        <v>429</v>
      </c>
      <c r="M41" s="304" t="s">
        <v>414</v>
      </c>
      <c r="N41" s="304" t="s">
        <v>243</v>
      </c>
      <c r="Q41" s="304" t="s">
        <v>447</v>
      </c>
      <c r="R41" s="304" t="s">
        <v>427</v>
      </c>
      <c r="S41" s="304" t="s">
        <v>427</v>
      </c>
      <c r="T41" s="304" t="s">
        <v>442</v>
      </c>
      <c r="U41" s="304" t="s">
        <v>448</v>
      </c>
      <c r="V41" s="304" t="s">
        <v>449</v>
      </c>
      <c r="W41" s="304"/>
      <c r="X41" s="304" t="s">
        <v>450</v>
      </c>
    </row>
    <row r="42" spans="1:24" ht="12.75" hidden="1" customHeight="1" x14ac:dyDescent="0.2">
      <c r="A42" s="304" t="s">
        <v>451</v>
      </c>
      <c r="B42" s="304" t="s">
        <v>452</v>
      </c>
      <c r="C42" s="427" t="s">
        <v>453</v>
      </c>
      <c r="D42" s="304" t="s">
        <v>454</v>
      </c>
      <c r="G42" s="304">
        <v>5</v>
      </c>
      <c r="I42" s="304" t="s">
        <v>455</v>
      </c>
      <c r="L42" s="304" t="s">
        <v>456</v>
      </c>
      <c r="M42" s="304" t="s">
        <v>427</v>
      </c>
      <c r="N42" s="304" t="s">
        <v>457</v>
      </c>
      <c r="Q42" s="304" t="s">
        <v>458</v>
      </c>
      <c r="R42" s="304" t="s">
        <v>439</v>
      </c>
      <c r="S42" s="304" t="s">
        <v>439</v>
      </c>
      <c r="T42" s="304" t="s">
        <v>459</v>
      </c>
      <c r="V42" s="304"/>
    </row>
    <row r="43" spans="1:24" ht="12.75" hidden="1" customHeight="1" x14ac:dyDescent="0.2">
      <c r="A43" s="304" t="s">
        <v>460</v>
      </c>
      <c r="B43" s="304" t="s">
        <v>461</v>
      </c>
      <c r="C43" s="427" t="s">
        <v>462</v>
      </c>
      <c r="D43" s="304" t="s">
        <v>463</v>
      </c>
      <c r="G43" s="304">
        <v>6</v>
      </c>
      <c r="H43" s="432"/>
      <c r="I43" s="432"/>
      <c r="J43" s="432"/>
      <c r="K43" s="432"/>
      <c r="L43" s="432"/>
      <c r="M43" s="304" t="s">
        <v>439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464</v>
      </c>
      <c r="B44" s="304" t="s">
        <v>465</v>
      </c>
      <c r="C44" s="427" t="s">
        <v>466</v>
      </c>
      <c r="D44" s="304" t="s">
        <v>467</v>
      </c>
      <c r="G44" s="304">
        <v>7</v>
      </c>
      <c r="H44" s="304" t="s">
        <v>57</v>
      </c>
      <c r="I44" s="304" t="s">
        <v>468</v>
      </c>
      <c r="J44" s="304" t="s">
        <v>469</v>
      </c>
      <c r="M44" s="304" t="s">
        <v>470</v>
      </c>
      <c r="O44" s="304" t="s">
        <v>410</v>
      </c>
      <c r="R44" s="304" t="s">
        <v>469</v>
      </c>
      <c r="T44" s="304" t="s">
        <v>410</v>
      </c>
      <c r="U44" s="304" t="s">
        <v>410</v>
      </c>
      <c r="V44" s="304" t="s">
        <v>59</v>
      </c>
      <c r="W44" s="304" t="s">
        <v>59</v>
      </c>
      <c r="X44" s="304" t="s">
        <v>57</v>
      </c>
    </row>
    <row r="45" spans="1:24" ht="12.75" hidden="1" customHeight="1" x14ac:dyDescent="0.2">
      <c r="A45" s="304" t="s">
        <v>471</v>
      </c>
      <c r="B45" s="304" t="s">
        <v>472</v>
      </c>
      <c r="C45" s="427" t="s">
        <v>473</v>
      </c>
      <c r="D45" s="304" t="s">
        <v>474</v>
      </c>
      <c r="G45" s="304">
        <v>8</v>
      </c>
      <c r="H45" s="304" t="s">
        <v>475</v>
      </c>
      <c r="I45" s="304" t="s">
        <v>476</v>
      </c>
      <c r="O45" s="304" t="s">
        <v>63</v>
      </c>
      <c r="R45" s="304" t="s">
        <v>477</v>
      </c>
      <c r="T45" s="304" t="s">
        <v>63</v>
      </c>
      <c r="U45" s="304" t="s">
        <v>63</v>
      </c>
      <c r="V45" s="304" t="s">
        <v>63</v>
      </c>
      <c r="W45" s="304" t="s">
        <v>63</v>
      </c>
      <c r="X45" s="304" t="s">
        <v>475</v>
      </c>
    </row>
    <row r="46" spans="1:24" ht="12.75" hidden="1" customHeight="1" x14ac:dyDescent="0.2">
      <c r="A46" s="304" t="s">
        <v>478</v>
      </c>
      <c r="B46" s="304" t="s">
        <v>479</v>
      </c>
      <c r="C46" s="427" t="s">
        <v>480</v>
      </c>
      <c r="D46" s="304" t="s">
        <v>481</v>
      </c>
      <c r="G46" s="304">
        <v>9</v>
      </c>
      <c r="I46" s="304" t="s">
        <v>283</v>
      </c>
      <c r="K46" s="304" t="s">
        <v>482</v>
      </c>
      <c r="L46" s="304" t="s">
        <v>469</v>
      </c>
      <c r="N46" s="304" t="s">
        <v>419</v>
      </c>
      <c r="P46" s="304" t="s">
        <v>482</v>
      </c>
      <c r="Q46" s="304" t="s">
        <v>470</v>
      </c>
      <c r="R46" s="304" t="s">
        <v>483</v>
      </c>
      <c r="S46" s="304" t="s">
        <v>62</v>
      </c>
    </row>
    <row r="47" spans="1:24" ht="12.75" hidden="1" customHeight="1" x14ac:dyDescent="0.2">
      <c r="D47" s="304" t="s">
        <v>484</v>
      </c>
      <c r="G47" s="304">
        <v>10</v>
      </c>
      <c r="H47" s="304" t="s">
        <v>427</v>
      </c>
      <c r="I47" s="304" t="s">
        <v>485</v>
      </c>
      <c r="J47" s="304" t="s">
        <v>283</v>
      </c>
      <c r="K47" s="304" t="s">
        <v>283</v>
      </c>
      <c r="L47" s="304" t="s">
        <v>283</v>
      </c>
      <c r="M47" s="304" t="s">
        <v>282</v>
      </c>
      <c r="N47" s="304" t="s">
        <v>283</v>
      </c>
      <c r="O47" s="304" t="s">
        <v>283</v>
      </c>
      <c r="P47" s="304" t="s">
        <v>283</v>
      </c>
      <c r="Q47" s="304" t="s">
        <v>486</v>
      </c>
      <c r="S47" s="304" t="s">
        <v>282</v>
      </c>
      <c r="T47" s="304" t="s">
        <v>283</v>
      </c>
      <c r="U47" s="304" t="s">
        <v>283</v>
      </c>
      <c r="V47" s="304" t="s">
        <v>282</v>
      </c>
      <c r="W47" s="304" t="s">
        <v>487</v>
      </c>
      <c r="X47" s="304" t="s">
        <v>427</v>
      </c>
    </row>
    <row r="48" spans="1:24" ht="12.75" hidden="1" customHeight="1" x14ac:dyDescent="0.2">
      <c r="D48" s="304" t="s">
        <v>488</v>
      </c>
      <c r="G48" s="304">
        <v>11</v>
      </c>
      <c r="H48" s="304" t="s">
        <v>190</v>
      </c>
      <c r="J48" s="304" t="s">
        <v>450</v>
      </c>
      <c r="K48" s="304" t="s">
        <v>440</v>
      </c>
      <c r="L48" s="304" t="s">
        <v>450</v>
      </c>
      <c r="M48" s="304" t="s">
        <v>438</v>
      </c>
      <c r="N48" s="304" t="s">
        <v>489</v>
      </c>
      <c r="O48" s="304" t="s">
        <v>490</v>
      </c>
      <c r="P48" s="304" t="s">
        <v>491</v>
      </c>
      <c r="Q48" s="304" t="s">
        <v>436</v>
      </c>
      <c r="S48" s="304" t="s">
        <v>492</v>
      </c>
      <c r="T48" s="304" t="s">
        <v>483</v>
      </c>
      <c r="U48" s="304" t="s">
        <v>455</v>
      </c>
      <c r="V48" s="304" t="s">
        <v>291</v>
      </c>
      <c r="W48" s="304" t="s">
        <v>493</v>
      </c>
      <c r="X48" s="304" t="s">
        <v>494</v>
      </c>
    </row>
    <row r="49" spans="4:22" ht="12.75" hidden="1" customHeight="1" x14ac:dyDescent="0.2">
      <c r="D49" s="431" t="s">
        <v>495</v>
      </c>
      <c r="G49" s="304">
        <v>12</v>
      </c>
    </row>
    <row r="50" spans="4:22" ht="12.75" hidden="1" customHeight="1" x14ac:dyDescent="0.2">
      <c r="D50" s="431" t="s">
        <v>496</v>
      </c>
    </row>
    <row r="51" spans="4:22" ht="12.75" hidden="1" customHeight="1" x14ac:dyDescent="0.2">
      <c r="D51" s="431" t="s">
        <v>497</v>
      </c>
      <c r="H51" s="957" t="s">
        <v>498</v>
      </c>
      <c r="I51" s="851"/>
      <c r="J51" s="851"/>
      <c r="K51" s="851"/>
      <c r="L51" s="851"/>
      <c r="M51" s="851"/>
      <c r="N51" s="851"/>
      <c r="O51" s="851"/>
      <c r="P51" s="851"/>
      <c r="Q51" s="851"/>
      <c r="R51" s="874"/>
      <c r="S51" s="318"/>
      <c r="T51" s="318"/>
      <c r="U51" s="318"/>
      <c r="V51" s="318"/>
    </row>
    <row r="52" spans="4:22" ht="12.75" hidden="1" customHeight="1" x14ac:dyDescent="0.2">
      <c r="D52" s="431" t="s">
        <v>499</v>
      </c>
      <c r="G52" s="304">
        <v>1</v>
      </c>
      <c r="H52" s="304" t="s">
        <v>500</v>
      </c>
      <c r="I52" s="304" t="s">
        <v>501</v>
      </c>
      <c r="J52" s="304" t="s">
        <v>502</v>
      </c>
      <c r="K52" s="304" t="s">
        <v>226</v>
      </c>
      <c r="L52" s="304" t="s">
        <v>80</v>
      </c>
      <c r="M52" s="304" t="s">
        <v>503</v>
      </c>
      <c r="N52" s="304" t="s">
        <v>504</v>
      </c>
      <c r="O52" s="304" t="s">
        <v>505</v>
      </c>
      <c r="P52" s="304" t="s">
        <v>226</v>
      </c>
      <c r="Q52" s="304" t="s">
        <v>506</v>
      </c>
      <c r="R52" s="304" t="s">
        <v>507</v>
      </c>
    </row>
    <row r="53" spans="4:22" ht="12.75" hidden="1" customHeight="1" x14ac:dyDescent="0.2">
      <c r="D53" s="431" t="s">
        <v>508</v>
      </c>
      <c r="G53" s="304">
        <v>2</v>
      </c>
      <c r="H53" s="304" t="s">
        <v>509</v>
      </c>
      <c r="I53" s="304" t="s">
        <v>510</v>
      </c>
      <c r="J53" s="304" t="s">
        <v>282</v>
      </c>
      <c r="K53" s="304" t="s">
        <v>511</v>
      </c>
      <c r="L53" s="304" t="s">
        <v>63</v>
      </c>
      <c r="M53" s="304" t="s">
        <v>511</v>
      </c>
      <c r="N53" s="304" t="s">
        <v>512</v>
      </c>
      <c r="O53" s="304" t="s">
        <v>512</v>
      </c>
      <c r="P53" s="304" t="s">
        <v>512</v>
      </c>
      <c r="Q53" s="304" t="s">
        <v>513</v>
      </c>
    </row>
    <row r="54" spans="4:22" ht="12.75" hidden="1" customHeight="1" x14ac:dyDescent="0.2">
      <c r="D54" s="431" t="s">
        <v>514</v>
      </c>
      <c r="G54" s="304">
        <v>3</v>
      </c>
      <c r="J54" s="304" t="s">
        <v>515</v>
      </c>
      <c r="K54" s="304" t="s">
        <v>282</v>
      </c>
      <c r="P54" s="304" t="s">
        <v>516</v>
      </c>
      <c r="Q54" s="304" t="s">
        <v>517</v>
      </c>
    </row>
    <row r="55" spans="4:22" ht="12.75" hidden="1" customHeight="1" x14ac:dyDescent="0.2">
      <c r="D55" s="431" t="s">
        <v>518</v>
      </c>
      <c r="G55" s="304">
        <v>4</v>
      </c>
      <c r="H55" s="304" t="s">
        <v>519</v>
      </c>
      <c r="I55" s="304" t="s">
        <v>520</v>
      </c>
      <c r="J55" s="304"/>
      <c r="K55" s="304" t="s">
        <v>515</v>
      </c>
      <c r="L55" s="304" t="s">
        <v>282</v>
      </c>
      <c r="M55" s="304" t="s">
        <v>521</v>
      </c>
      <c r="N55" s="304" t="s">
        <v>516</v>
      </c>
      <c r="O55" s="304" t="s">
        <v>516</v>
      </c>
      <c r="P55" s="304" t="s">
        <v>291</v>
      </c>
      <c r="Q55" s="304" t="s">
        <v>522</v>
      </c>
      <c r="R55" s="304" t="s">
        <v>523</v>
      </c>
    </row>
    <row r="56" spans="4:22" ht="12.75" hidden="1" customHeight="1" x14ac:dyDescent="0.2">
      <c r="D56" s="431" t="s">
        <v>524</v>
      </c>
      <c r="G56" s="304">
        <v>5</v>
      </c>
      <c r="H56" s="304" t="s">
        <v>525</v>
      </c>
      <c r="I56" s="304" t="s">
        <v>296</v>
      </c>
      <c r="J56" s="304"/>
      <c r="L56" s="304" t="s">
        <v>526</v>
      </c>
      <c r="M56" s="304" t="s">
        <v>527</v>
      </c>
      <c r="N56" s="304" t="s">
        <v>489</v>
      </c>
      <c r="O56" s="304" t="s">
        <v>489</v>
      </c>
      <c r="R56" s="304" t="s">
        <v>528</v>
      </c>
    </row>
    <row r="57" spans="4:22" ht="12.75" hidden="1" customHeight="1" x14ac:dyDescent="0.2">
      <c r="D57" s="431" t="s">
        <v>529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530</v>
      </c>
      <c r="G58" s="304">
        <v>7</v>
      </c>
      <c r="H58" s="304" t="s">
        <v>500</v>
      </c>
      <c r="I58" s="304" t="s">
        <v>531</v>
      </c>
      <c r="J58" s="304" t="s">
        <v>74</v>
      </c>
      <c r="K58" s="304" t="s">
        <v>532</v>
      </c>
      <c r="L58" s="304" t="s">
        <v>74</v>
      </c>
      <c r="M58" s="304" t="s">
        <v>75</v>
      </c>
    </row>
    <row r="59" spans="4:22" ht="12.75" hidden="1" customHeight="1" x14ac:dyDescent="0.2">
      <c r="D59" s="431" t="s">
        <v>533</v>
      </c>
      <c r="G59" s="304">
        <v>8</v>
      </c>
      <c r="H59" s="304" t="s">
        <v>509</v>
      </c>
      <c r="I59" s="304" t="s">
        <v>534</v>
      </c>
      <c r="J59" s="304" t="s">
        <v>535</v>
      </c>
      <c r="K59" s="304" t="s">
        <v>512</v>
      </c>
      <c r="L59" s="304" t="s">
        <v>536</v>
      </c>
      <c r="M59" s="304" t="s">
        <v>537</v>
      </c>
    </row>
    <row r="60" spans="4:22" ht="12.75" hidden="1" customHeight="1" x14ac:dyDescent="0.2">
      <c r="D60" s="431" t="s">
        <v>538</v>
      </c>
      <c r="G60" s="304">
        <v>9</v>
      </c>
      <c r="I60" s="304" t="s">
        <v>539</v>
      </c>
      <c r="L60" s="304" t="s">
        <v>539</v>
      </c>
      <c r="M60" s="304" t="s">
        <v>540</v>
      </c>
    </row>
    <row r="61" spans="4:22" ht="12.75" hidden="1" customHeight="1" x14ac:dyDescent="0.2">
      <c r="D61" s="431" t="s">
        <v>541</v>
      </c>
      <c r="G61" s="304">
        <v>10</v>
      </c>
      <c r="H61" s="304" t="s">
        <v>519</v>
      </c>
      <c r="I61" s="304" t="s">
        <v>527</v>
      </c>
      <c r="J61" s="304" t="s">
        <v>542</v>
      </c>
      <c r="K61" s="304" t="s">
        <v>543</v>
      </c>
      <c r="L61" s="304" t="s">
        <v>526</v>
      </c>
      <c r="M61" s="304" t="s">
        <v>515</v>
      </c>
    </row>
    <row r="62" spans="4:22" ht="12.75" hidden="1" customHeight="1" x14ac:dyDescent="0.2">
      <c r="D62" s="431" t="s">
        <v>544</v>
      </c>
      <c r="G62" s="304">
        <v>11</v>
      </c>
      <c r="H62" s="304" t="s">
        <v>525</v>
      </c>
      <c r="J62" s="304" t="s">
        <v>527</v>
      </c>
      <c r="K62" s="304" t="s">
        <v>296</v>
      </c>
    </row>
    <row r="63" spans="4:22" ht="12.75" hidden="1" customHeight="1" x14ac:dyDescent="0.2">
      <c r="D63" s="431" t="s">
        <v>545</v>
      </c>
      <c r="G63" s="304">
        <v>12</v>
      </c>
    </row>
    <row r="64" spans="4:22" ht="12.75" hidden="1" customHeight="1" x14ac:dyDescent="0.2">
      <c r="D64" s="431" t="s">
        <v>546</v>
      </c>
    </row>
    <row r="65" spans="4:22" ht="12.75" hidden="1" customHeight="1" x14ac:dyDescent="0.2">
      <c r="D65" s="431" t="s">
        <v>547</v>
      </c>
      <c r="H65" s="958" t="s">
        <v>548</v>
      </c>
      <c r="I65" s="851"/>
      <c r="J65" s="851"/>
      <c r="K65" s="851"/>
      <c r="L65" s="851"/>
      <c r="M65" s="851"/>
      <c r="N65" s="851"/>
      <c r="O65" s="851"/>
      <c r="P65" s="851"/>
      <c r="Q65" s="959"/>
    </row>
    <row r="66" spans="4:22" ht="12.75" hidden="1" customHeight="1" x14ac:dyDescent="0.2">
      <c r="D66" s="431" t="s">
        <v>549</v>
      </c>
      <c r="G66" s="304">
        <v>1</v>
      </c>
      <c r="H66" s="304" t="s">
        <v>550</v>
      </c>
      <c r="I66" s="304" t="s">
        <v>551</v>
      </c>
      <c r="J66" s="304" t="s">
        <v>512</v>
      </c>
      <c r="K66" s="304" t="s">
        <v>552</v>
      </c>
      <c r="L66" s="304" t="s">
        <v>553</v>
      </c>
      <c r="M66" s="304" t="s">
        <v>554</v>
      </c>
      <c r="N66" s="304" t="s">
        <v>74</v>
      </c>
      <c r="O66" s="304" t="s">
        <v>555</v>
      </c>
      <c r="P66" s="304" t="s">
        <v>556</v>
      </c>
    </row>
    <row r="67" spans="4:22" ht="12.75" hidden="1" customHeight="1" x14ac:dyDescent="0.2">
      <c r="D67" s="431" t="s">
        <v>557</v>
      </c>
      <c r="G67" s="304">
        <v>2</v>
      </c>
      <c r="H67" s="304" t="s">
        <v>558</v>
      </c>
      <c r="I67" s="304" t="s">
        <v>558</v>
      </c>
      <c r="J67" s="304" t="s">
        <v>559</v>
      </c>
      <c r="K67" s="304" t="s">
        <v>560</v>
      </c>
      <c r="L67" s="304" t="s">
        <v>561</v>
      </c>
      <c r="M67" s="304" t="s">
        <v>562</v>
      </c>
      <c r="N67" s="304" t="s">
        <v>89</v>
      </c>
      <c r="O67" s="304" t="s">
        <v>556</v>
      </c>
      <c r="P67" s="304" t="s">
        <v>563</v>
      </c>
    </row>
    <row r="68" spans="4:22" ht="12.75" hidden="1" customHeight="1" x14ac:dyDescent="0.2">
      <c r="D68" s="431" t="s">
        <v>564</v>
      </c>
      <c r="G68" s="304">
        <v>3</v>
      </c>
      <c r="M68" s="304" t="s">
        <v>565</v>
      </c>
      <c r="O68" s="304" t="s">
        <v>563</v>
      </c>
    </row>
    <row r="69" spans="4:22" ht="12.75" hidden="1" customHeight="1" x14ac:dyDescent="0.2">
      <c r="D69" s="431" t="s">
        <v>566</v>
      </c>
      <c r="G69" s="304">
        <v>4</v>
      </c>
      <c r="H69" s="304" t="s">
        <v>567</v>
      </c>
      <c r="I69" s="304" t="s">
        <v>567</v>
      </c>
      <c r="J69" s="304" t="s">
        <v>567</v>
      </c>
      <c r="K69" s="304" t="s">
        <v>568</v>
      </c>
      <c r="L69" s="304" t="s">
        <v>569</v>
      </c>
      <c r="M69" s="304" t="s">
        <v>282</v>
      </c>
      <c r="N69" s="304" t="s">
        <v>570</v>
      </c>
      <c r="O69" s="304" t="s">
        <v>571</v>
      </c>
      <c r="P69" s="304" t="s">
        <v>571</v>
      </c>
    </row>
    <row r="70" spans="4:22" ht="12.75" hidden="1" customHeight="1" x14ac:dyDescent="0.2">
      <c r="D70" s="431" t="s">
        <v>572</v>
      </c>
      <c r="G70" s="304">
        <v>5</v>
      </c>
      <c r="H70" s="304" t="s">
        <v>573</v>
      </c>
      <c r="I70" s="304" t="s">
        <v>574</v>
      </c>
      <c r="J70" s="304" t="s">
        <v>575</v>
      </c>
      <c r="K70" s="304" t="s">
        <v>576</v>
      </c>
      <c r="L70" s="304" t="s">
        <v>577</v>
      </c>
      <c r="M70" s="304" t="s">
        <v>490</v>
      </c>
      <c r="N70" s="304" t="s">
        <v>578</v>
      </c>
      <c r="O70" s="304" t="s">
        <v>579</v>
      </c>
      <c r="P70" s="304" t="s">
        <v>580</v>
      </c>
    </row>
    <row r="71" spans="4:22" ht="12.75" hidden="1" customHeight="1" x14ac:dyDescent="0.2">
      <c r="D71" s="431" t="s">
        <v>581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582</v>
      </c>
      <c r="G72" s="304">
        <v>7</v>
      </c>
      <c r="H72" s="304" t="s">
        <v>559</v>
      </c>
      <c r="I72" s="304" t="s">
        <v>59</v>
      </c>
      <c r="J72" s="304" t="s">
        <v>555</v>
      </c>
      <c r="K72" s="304" t="s">
        <v>559</v>
      </c>
      <c r="L72" s="304" t="s">
        <v>555</v>
      </c>
      <c r="M72" s="304" t="s">
        <v>559</v>
      </c>
      <c r="N72" s="304" t="s">
        <v>558</v>
      </c>
    </row>
    <row r="73" spans="4:22" ht="12.75" hidden="1" customHeight="1" x14ac:dyDescent="0.2">
      <c r="D73" s="431" t="s">
        <v>583</v>
      </c>
      <c r="G73" s="304">
        <v>8</v>
      </c>
      <c r="H73" s="304" t="s">
        <v>558</v>
      </c>
      <c r="I73" s="304" t="s">
        <v>584</v>
      </c>
      <c r="J73" s="304" t="s">
        <v>559</v>
      </c>
      <c r="K73" s="304" t="s">
        <v>558</v>
      </c>
      <c r="L73" s="304" t="s">
        <v>559</v>
      </c>
      <c r="M73" s="304" t="s">
        <v>550</v>
      </c>
      <c r="N73" s="304" t="s">
        <v>63</v>
      </c>
    </row>
    <row r="74" spans="4:22" ht="12.75" hidden="1" customHeight="1" x14ac:dyDescent="0.2">
      <c r="D74" s="431" t="s">
        <v>585</v>
      </c>
      <c r="G74" s="304">
        <v>9</v>
      </c>
      <c r="J74" s="304" t="s">
        <v>558</v>
      </c>
      <c r="L74" s="304" t="s">
        <v>558</v>
      </c>
      <c r="M74" s="304"/>
    </row>
    <row r="75" spans="4:22" ht="12.75" hidden="1" customHeight="1" x14ac:dyDescent="0.2">
      <c r="D75" s="431" t="s">
        <v>586</v>
      </c>
      <c r="G75" s="304">
        <v>10</v>
      </c>
      <c r="H75" s="304" t="s">
        <v>587</v>
      </c>
      <c r="I75" s="304" t="s">
        <v>588</v>
      </c>
      <c r="J75" s="304" t="s">
        <v>587</v>
      </c>
      <c r="K75" s="304" t="s">
        <v>589</v>
      </c>
      <c r="L75" s="304" t="s">
        <v>589</v>
      </c>
      <c r="M75" s="304" t="s">
        <v>590</v>
      </c>
      <c r="N75" s="304" t="s">
        <v>587</v>
      </c>
    </row>
    <row r="76" spans="4:22" ht="12.75" hidden="1" customHeight="1" x14ac:dyDescent="0.2">
      <c r="D76" s="431" t="s">
        <v>591</v>
      </c>
      <c r="G76" s="304">
        <v>11</v>
      </c>
      <c r="H76" s="304" t="s">
        <v>578</v>
      </c>
      <c r="I76" s="304" t="s">
        <v>483</v>
      </c>
      <c r="J76" s="304" t="s">
        <v>578</v>
      </c>
      <c r="K76" s="304" t="s">
        <v>579</v>
      </c>
      <c r="L76" s="304" t="s">
        <v>579</v>
      </c>
      <c r="M76" s="304" t="s">
        <v>483</v>
      </c>
      <c r="N76" s="304" t="s">
        <v>580</v>
      </c>
    </row>
    <row r="77" spans="4:22" ht="12.75" hidden="1" customHeight="1" x14ac:dyDescent="0.2">
      <c r="D77" s="431" t="s">
        <v>592</v>
      </c>
      <c r="G77" s="304">
        <v>12</v>
      </c>
    </row>
    <row r="78" spans="4:22" ht="12.75" hidden="1" customHeight="1" x14ac:dyDescent="0.2">
      <c r="D78" s="431" t="s">
        <v>593</v>
      </c>
    </row>
    <row r="79" spans="4:22" ht="12.75" hidden="1" customHeight="1" x14ac:dyDescent="0.2">
      <c r="D79" s="431" t="s">
        <v>594</v>
      </c>
      <c r="H79" s="960" t="s">
        <v>4</v>
      </c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959"/>
    </row>
    <row r="80" spans="4:22" ht="12.75" hidden="1" customHeight="1" x14ac:dyDescent="0.2">
      <c r="D80" s="431" t="s">
        <v>595</v>
      </c>
      <c r="G80" s="304">
        <v>1</v>
      </c>
      <c r="H80" s="304" t="s">
        <v>60</v>
      </c>
      <c r="I80" s="304" t="s">
        <v>60</v>
      </c>
      <c r="J80" s="304" t="s">
        <v>596</v>
      </c>
      <c r="K80" s="304" t="s">
        <v>60</v>
      </c>
      <c r="L80" s="304" t="s">
        <v>60</v>
      </c>
      <c r="N80" s="304" t="s">
        <v>329</v>
      </c>
      <c r="O80" s="304" t="s">
        <v>597</v>
      </c>
      <c r="P80" s="304" t="s">
        <v>598</v>
      </c>
      <c r="Q80" s="304" t="s">
        <v>599</v>
      </c>
      <c r="R80" s="304" t="s">
        <v>58</v>
      </c>
      <c r="S80" s="304" t="s">
        <v>600</v>
      </c>
      <c r="T80" s="304" t="s">
        <v>601</v>
      </c>
    </row>
    <row r="81" spans="4:22" ht="12.75" hidden="1" customHeight="1" x14ac:dyDescent="0.2">
      <c r="D81" s="431" t="s">
        <v>602</v>
      </c>
      <c r="G81" s="304">
        <v>2</v>
      </c>
      <c r="H81" s="304" t="s">
        <v>603</v>
      </c>
      <c r="I81" s="304" t="s">
        <v>604</v>
      </c>
      <c r="J81" s="304" t="s">
        <v>605</v>
      </c>
      <c r="K81" s="304" t="s">
        <v>603</v>
      </c>
      <c r="L81" s="304" t="s">
        <v>73</v>
      </c>
      <c r="M81" s="304" t="s">
        <v>606</v>
      </c>
      <c r="N81" s="304" t="s">
        <v>607</v>
      </c>
      <c r="O81" s="304" t="s">
        <v>608</v>
      </c>
      <c r="P81" s="304" t="s">
        <v>469</v>
      </c>
      <c r="Q81" s="304" t="s">
        <v>609</v>
      </c>
      <c r="R81" s="304" t="s">
        <v>610</v>
      </c>
      <c r="T81" s="304" t="s">
        <v>611</v>
      </c>
      <c r="U81" s="304" t="s">
        <v>600</v>
      </c>
    </row>
    <row r="82" spans="4:22" ht="12.75" hidden="1" customHeight="1" x14ac:dyDescent="0.2">
      <c r="D82" s="304" t="s">
        <v>612</v>
      </c>
      <c r="G82" s="304">
        <v>3</v>
      </c>
    </row>
    <row r="83" spans="4:22" ht="12.75" hidden="1" customHeight="1" x14ac:dyDescent="0.2">
      <c r="D83" s="304" t="s">
        <v>613</v>
      </c>
      <c r="G83" s="304">
        <v>4</v>
      </c>
      <c r="H83" s="304" t="s">
        <v>614</v>
      </c>
      <c r="I83" s="304" t="s">
        <v>615</v>
      </c>
      <c r="J83" s="304" t="s">
        <v>615</v>
      </c>
      <c r="K83" s="304" t="s">
        <v>614</v>
      </c>
      <c r="L83" s="304" t="s">
        <v>429</v>
      </c>
      <c r="N83" s="304" t="s">
        <v>616</v>
      </c>
      <c r="P83" s="304" t="s">
        <v>282</v>
      </c>
      <c r="Q83" s="304" t="s">
        <v>282</v>
      </c>
      <c r="R83" s="304" t="s">
        <v>282</v>
      </c>
      <c r="S83" s="304" t="s">
        <v>282</v>
      </c>
      <c r="T83" s="304" t="s">
        <v>282</v>
      </c>
      <c r="U83" s="304" t="s">
        <v>282</v>
      </c>
    </row>
    <row r="84" spans="4:22" ht="12.75" hidden="1" customHeight="1" x14ac:dyDescent="0.2">
      <c r="D84" s="304" t="s">
        <v>617</v>
      </c>
      <c r="G84" s="304">
        <v>5</v>
      </c>
      <c r="H84" s="304" t="s">
        <v>197</v>
      </c>
      <c r="I84" s="304" t="s">
        <v>197</v>
      </c>
      <c r="J84" s="304" t="s">
        <v>296</v>
      </c>
      <c r="K84" s="304" t="s">
        <v>197</v>
      </c>
      <c r="L84" s="304" t="s">
        <v>618</v>
      </c>
      <c r="M84" s="304" t="s">
        <v>428</v>
      </c>
      <c r="N84" s="304" t="s">
        <v>619</v>
      </c>
      <c r="O84" s="304" t="s">
        <v>296</v>
      </c>
      <c r="P84" s="304" t="s">
        <v>620</v>
      </c>
      <c r="Q84" s="304" t="s">
        <v>621</v>
      </c>
      <c r="R84" s="304" t="s">
        <v>197</v>
      </c>
      <c r="S84" s="304" t="s">
        <v>490</v>
      </c>
      <c r="T84" s="304" t="s">
        <v>618</v>
      </c>
      <c r="U84" s="304" t="s">
        <v>619</v>
      </c>
    </row>
    <row r="85" spans="4:22" ht="12.75" hidden="1" customHeight="1" x14ac:dyDescent="0.2">
      <c r="D85" s="304" t="s">
        <v>622</v>
      </c>
      <c r="G85" s="304">
        <v>6</v>
      </c>
      <c r="H85" s="432"/>
      <c r="I85" s="432"/>
      <c r="J85" s="432"/>
      <c r="K85" s="432"/>
      <c r="L85" s="432"/>
      <c r="M85" s="304" t="s">
        <v>623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624</v>
      </c>
      <c r="G86" s="304">
        <v>7</v>
      </c>
      <c r="H86" s="304" t="s">
        <v>430</v>
      </c>
      <c r="I86" s="304" t="s">
        <v>60</v>
      </c>
      <c r="J86" s="304" t="s">
        <v>91</v>
      </c>
      <c r="K86" s="304" t="s">
        <v>625</v>
      </c>
    </row>
    <row r="87" spans="4:22" ht="12.75" hidden="1" customHeight="1" x14ac:dyDescent="0.2">
      <c r="D87" s="304" t="s">
        <v>626</v>
      </c>
      <c r="G87" s="304">
        <v>8</v>
      </c>
      <c r="H87" s="304" t="s">
        <v>91</v>
      </c>
      <c r="I87" s="304" t="s">
        <v>627</v>
      </c>
      <c r="J87" s="304" t="s">
        <v>628</v>
      </c>
      <c r="K87" s="304" t="s">
        <v>629</v>
      </c>
    </row>
    <row r="88" spans="4:22" ht="12.75" hidden="1" customHeight="1" x14ac:dyDescent="0.2">
      <c r="D88" s="304" t="s">
        <v>630</v>
      </c>
      <c r="G88" s="304">
        <v>9</v>
      </c>
      <c r="K88" s="304" t="s">
        <v>631</v>
      </c>
    </row>
    <row r="89" spans="4:22" ht="12.75" hidden="1" customHeight="1" x14ac:dyDescent="0.2">
      <c r="D89" s="304" t="s">
        <v>632</v>
      </c>
      <c r="G89" s="304">
        <v>10</v>
      </c>
      <c r="H89" s="304" t="s">
        <v>283</v>
      </c>
      <c r="I89" s="304" t="s">
        <v>282</v>
      </c>
      <c r="J89" s="304" t="s">
        <v>428</v>
      </c>
      <c r="K89" s="304" t="s">
        <v>616</v>
      </c>
    </row>
    <row r="90" spans="4:22" ht="12.75" hidden="1" customHeight="1" x14ac:dyDescent="0.2">
      <c r="D90" s="304" t="s">
        <v>633</v>
      </c>
      <c r="G90" s="304">
        <v>11</v>
      </c>
      <c r="H90" s="304" t="s">
        <v>449</v>
      </c>
      <c r="I90" s="304" t="s">
        <v>634</v>
      </c>
      <c r="J90" s="304" t="s">
        <v>296</v>
      </c>
      <c r="K90" s="304" t="s">
        <v>635</v>
      </c>
    </row>
    <row r="91" spans="4:22" ht="12.75" hidden="1" customHeight="1" x14ac:dyDescent="0.2">
      <c r="D91" s="304" t="s">
        <v>636</v>
      </c>
      <c r="G91" s="304">
        <v>12</v>
      </c>
    </row>
    <row r="92" spans="4:22" ht="12.75" hidden="1" customHeight="1" x14ac:dyDescent="0.2">
      <c r="D92" s="304" t="s">
        <v>637</v>
      </c>
    </row>
    <row r="93" spans="4:22" ht="12.75" hidden="1" customHeight="1" x14ac:dyDescent="0.2">
      <c r="D93" s="304" t="s">
        <v>638</v>
      </c>
    </row>
    <row r="94" spans="4:22" ht="12.75" hidden="1" customHeight="1" x14ac:dyDescent="0.2">
      <c r="D94" s="304" t="s">
        <v>639</v>
      </c>
      <c r="H94" s="961" t="s">
        <v>640</v>
      </c>
      <c r="I94" s="959"/>
    </row>
    <row r="95" spans="4:22" ht="12.75" hidden="1" customHeight="1" x14ac:dyDescent="0.2">
      <c r="D95" s="304" t="s">
        <v>641</v>
      </c>
      <c r="G95" s="304">
        <v>1</v>
      </c>
      <c r="H95" s="304" t="s">
        <v>642</v>
      </c>
      <c r="I95" s="304" t="s">
        <v>74</v>
      </c>
      <c r="J95" s="304" t="s">
        <v>643</v>
      </c>
      <c r="K95" s="304" t="s">
        <v>216</v>
      </c>
      <c r="L95" s="304" t="s">
        <v>644</v>
      </c>
      <c r="M95" s="304" t="s">
        <v>643</v>
      </c>
      <c r="N95" s="304" t="s">
        <v>643</v>
      </c>
      <c r="O95" s="304" t="s">
        <v>645</v>
      </c>
    </row>
    <row r="96" spans="4:22" ht="12.75" hidden="1" customHeight="1" x14ac:dyDescent="0.2">
      <c r="D96" s="304" t="s">
        <v>646</v>
      </c>
      <c r="G96" s="304">
        <v>2</v>
      </c>
      <c r="H96" s="304" t="s">
        <v>647</v>
      </c>
      <c r="I96" s="304" t="s">
        <v>648</v>
      </c>
      <c r="J96" s="304" t="s">
        <v>649</v>
      </c>
      <c r="K96" s="304" t="s">
        <v>650</v>
      </c>
      <c r="L96" s="304" t="s">
        <v>651</v>
      </c>
      <c r="M96" s="304" t="s">
        <v>652</v>
      </c>
      <c r="N96" s="304" t="s">
        <v>653</v>
      </c>
      <c r="O96" s="304" t="s">
        <v>611</v>
      </c>
    </row>
    <row r="97" spans="4:26" ht="12.75" hidden="1" customHeight="1" x14ac:dyDescent="0.2">
      <c r="D97" s="304" t="s">
        <v>654</v>
      </c>
      <c r="G97" s="304">
        <v>3</v>
      </c>
      <c r="L97" s="304" t="s">
        <v>655</v>
      </c>
    </row>
    <row r="98" spans="4:26" ht="12.75" hidden="1" customHeight="1" x14ac:dyDescent="0.2">
      <c r="D98" s="304" t="s">
        <v>656</v>
      </c>
      <c r="G98" s="304">
        <v>4</v>
      </c>
      <c r="H98" s="304" t="s">
        <v>442</v>
      </c>
      <c r="I98" s="304" t="s">
        <v>657</v>
      </c>
      <c r="J98" s="304" t="s">
        <v>442</v>
      </c>
      <c r="K98" s="304" t="s">
        <v>442</v>
      </c>
      <c r="L98" s="304" t="s">
        <v>658</v>
      </c>
      <c r="M98" s="304" t="s">
        <v>442</v>
      </c>
      <c r="N98" s="304" t="s">
        <v>442</v>
      </c>
      <c r="O98" s="304" t="s">
        <v>487</v>
      </c>
    </row>
    <row r="99" spans="4:26" ht="12.75" hidden="1" customHeight="1" x14ac:dyDescent="0.2">
      <c r="D99" s="304" t="s">
        <v>659</v>
      </c>
      <c r="G99" s="304">
        <v>5</v>
      </c>
      <c r="H99" s="304" t="s">
        <v>660</v>
      </c>
      <c r="I99" s="304" t="s">
        <v>661</v>
      </c>
      <c r="J99" s="304" t="s">
        <v>662</v>
      </c>
      <c r="K99" s="304" t="s">
        <v>459</v>
      </c>
      <c r="L99" s="304" t="s">
        <v>661</v>
      </c>
      <c r="M99" s="304" t="s">
        <v>662</v>
      </c>
      <c r="N99" s="304" t="s">
        <v>459</v>
      </c>
      <c r="O99" s="304" t="s">
        <v>493</v>
      </c>
    </row>
    <row r="100" spans="4:26" ht="12.75" hidden="1" customHeight="1" x14ac:dyDescent="0.2">
      <c r="D100" s="304" t="s">
        <v>663</v>
      </c>
      <c r="G100" s="304">
        <v>6</v>
      </c>
      <c r="H100" s="432"/>
      <c r="I100" s="432"/>
    </row>
    <row r="101" spans="4:26" ht="12.75" hidden="1" customHeight="1" x14ac:dyDescent="0.2">
      <c r="D101" s="304" t="s">
        <v>664</v>
      </c>
      <c r="G101" s="304">
        <v>7</v>
      </c>
      <c r="H101" s="304" t="s">
        <v>665</v>
      </c>
      <c r="I101" s="304" t="s">
        <v>666</v>
      </c>
      <c r="J101" s="304" t="s">
        <v>667</v>
      </c>
    </row>
    <row r="102" spans="4:26" ht="12.75" hidden="1" customHeight="1" x14ac:dyDescent="0.2">
      <c r="D102" s="304" t="s">
        <v>668</v>
      </c>
      <c r="G102" s="304">
        <v>8</v>
      </c>
      <c r="H102" s="304" t="s">
        <v>669</v>
      </c>
      <c r="I102" s="304" t="s">
        <v>670</v>
      </c>
      <c r="J102" s="304" t="s">
        <v>671</v>
      </c>
    </row>
    <row r="103" spans="4:26" ht="12.75" hidden="1" customHeight="1" x14ac:dyDescent="0.2">
      <c r="D103" s="304" t="s">
        <v>672</v>
      </c>
      <c r="G103" s="304">
        <v>9</v>
      </c>
      <c r="J103" s="304" t="s">
        <v>673</v>
      </c>
    </row>
    <row r="104" spans="4:26" ht="12.75" hidden="1" customHeight="1" x14ac:dyDescent="0.2">
      <c r="D104" s="304" t="s">
        <v>674</v>
      </c>
      <c r="G104" s="304">
        <v>10</v>
      </c>
      <c r="H104" s="304" t="s">
        <v>658</v>
      </c>
      <c r="I104" s="304" t="s">
        <v>442</v>
      </c>
      <c r="J104" s="304" t="s">
        <v>442</v>
      </c>
    </row>
    <row r="105" spans="4:26" ht="12.75" hidden="1" customHeight="1" x14ac:dyDescent="0.2">
      <c r="D105" s="304" t="s">
        <v>675</v>
      </c>
      <c r="G105" s="304">
        <v>11</v>
      </c>
      <c r="H105" s="304" t="s">
        <v>661</v>
      </c>
      <c r="I105" s="304" t="s">
        <v>662</v>
      </c>
      <c r="J105" s="304" t="s">
        <v>676</v>
      </c>
    </row>
    <row r="106" spans="4:26" ht="12.75" hidden="1" customHeight="1" x14ac:dyDescent="0.2">
      <c r="D106" s="304" t="s">
        <v>677</v>
      </c>
      <c r="G106" s="304">
        <v>12</v>
      </c>
    </row>
    <row r="107" spans="4:26" ht="12.75" hidden="1" customHeight="1" x14ac:dyDescent="0.2">
      <c r="D107" s="304" t="s">
        <v>678</v>
      </c>
    </row>
    <row r="108" spans="4:26" ht="12.75" customHeight="1" x14ac:dyDescent="0.2">
      <c r="D108" s="304" t="s">
        <v>679</v>
      </c>
      <c r="H108" s="962" t="s">
        <v>680</v>
      </c>
      <c r="I108" s="851"/>
      <c r="J108" s="851"/>
      <c r="K108" s="851"/>
      <c r="L108" s="851"/>
      <c r="M108" s="851"/>
      <c r="N108" s="851"/>
      <c r="O108" s="851"/>
      <c r="P108" s="851"/>
      <c r="Q108" s="851"/>
      <c r="R108" s="874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681</v>
      </c>
      <c r="G109" s="304">
        <v>1</v>
      </c>
      <c r="H109" s="304" t="s">
        <v>71</v>
      </c>
      <c r="I109" s="304" t="s">
        <v>682</v>
      </c>
      <c r="J109" s="304" t="s">
        <v>683</v>
      </c>
      <c r="K109" s="304" t="s">
        <v>684</v>
      </c>
      <c r="L109" s="304" t="s">
        <v>468</v>
      </c>
      <c r="M109" s="304" t="s">
        <v>685</v>
      </c>
      <c r="N109" s="304" t="s">
        <v>686</v>
      </c>
      <c r="O109" s="304" t="s">
        <v>71</v>
      </c>
      <c r="P109" s="304" t="s">
        <v>687</v>
      </c>
      <c r="Q109" s="304" t="s">
        <v>688</v>
      </c>
      <c r="R109" s="304" t="s">
        <v>689</v>
      </c>
      <c r="S109" s="304" t="s">
        <v>684</v>
      </c>
      <c r="T109" s="304" t="s">
        <v>601</v>
      </c>
      <c r="U109" s="304" t="s">
        <v>214</v>
      </c>
      <c r="V109" s="304" t="s">
        <v>554</v>
      </c>
      <c r="W109" s="304" t="s">
        <v>690</v>
      </c>
      <c r="X109" s="304" t="s">
        <v>691</v>
      </c>
    </row>
    <row r="110" spans="4:26" ht="12.75" customHeight="1" x14ac:dyDescent="0.2">
      <c r="D110" s="304" t="s">
        <v>692</v>
      </c>
      <c r="G110" s="304">
        <v>2</v>
      </c>
      <c r="H110" s="304" t="s">
        <v>87</v>
      </c>
      <c r="I110" s="304" t="s">
        <v>693</v>
      </c>
      <c r="J110" s="304" t="s">
        <v>694</v>
      </c>
      <c r="K110" s="304" t="s">
        <v>695</v>
      </c>
      <c r="L110" s="304" t="s">
        <v>87</v>
      </c>
      <c r="M110" s="304" t="s">
        <v>696</v>
      </c>
      <c r="N110" s="304" t="s">
        <v>697</v>
      </c>
      <c r="O110" s="304" t="s">
        <v>698</v>
      </c>
      <c r="P110" s="304" t="s">
        <v>699</v>
      </c>
      <c r="Q110" s="304" t="s">
        <v>700</v>
      </c>
      <c r="R110" s="304" t="s">
        <v>87</v>
      </c>
      <c r="S110" s="304" t="s">
        <v>695</v>
      </c>
      <c r="T110" s="304" t="s">
        <v>701</v>
      </c>
      <c r="U110" s="304" t="s">
        <v>702</v>
      </c>
      <c r="V110" s="304" t="s">
        <v>562</v>
      </c>
      <c r="W110" s="304" t="s">
        <v>703</v>
      </c>
      <c r="X110" s="304" t="s">
        <v>704</v>
      </c>
    </row>
    <row r="111" spans="4:26" ht="12.75" customHeight="1" x14ac:dyDescent="0.2">
      <c r="D111" s="304" t="s">
        <v>705</v>
      </c>
      <c r="G111" s="304">
        <v>3</v>
      </c>
      <c r="I111" s="304" t="s">
        <v>706</v>
      </c>
      <c r="M111" s="304" t="s">
        <v>695</v>
      </c>
      <c r="P111" s="304" t="s">
        <v>707</v>
      </c>
      <c r="R111" s="304" t="s">
        <v>708</v>
      </c>
      <c r="V111" s="304" t="s">
        <v>565</v>
      </c>
      <c r="W111" s="304" t="s">
        <v>709</v>
      </c>
    </row>
    <row r="112" spans="4:26" ht="12.75" customHeight="1" x14ac:dyDescent="0.2">
      <c r="D112" s="304" t="s">
        <v>710</v>
      </c>
      <c r="G112" s="304">
        <v>4</v>
      </c>
      <c r="H112" s="304" t="s">
        <v>282</v>
      </c>
      <c r="I112" s="304" t="s">
        <v>282</v>
      </c>
      <c r="J112" s="304" t="s">
        <v>282</v>
      </c>
      <c r="K112" s="304" t="s">
        <v>282</v>
      </c>
      <c r="L112" s="304" t="s">
        <v>282</v>
      </c>
      <c r="M112" s="304" t="s">
        <v>282</v>
      </c>
      <c r="N112" s="304" t="s">
        <v>282</v>
      </c>
      <c r="O112" s="304" t="s">
        <v>282</v>
      </c>
      <c r="P112" s="304" t="s">
        <v>282</v>
      </c>
      <c r="Q112" s="304" t="s">
        <v>282</v>
      </c>
      <c r="R112" s="304" t="s">
        <v>282</v>
      </c>
      <c r="S112" s="304" t="s">
        <v>282</v>
      </c>
      <c r="T112" s="304" t="s">
        <v>282</v>
      </c>
      <c r="U112" s="304" t="s">
        <v>282</v>
      </c>
      <c r="V112" s="304" t="s">
        <v>282</v>
      </c>
      <c r="W112" s="304" t="s">
        <v>282</v>
      </c>
      <c r="X112" s="304" t="s">
        <v>282</v>
      </c>
    </row>
    <row r="113" spans="4:24" ht="12.75" customHeight="1" x14ac:dyDescent="0.2">
      <c r="D113" s="304" t="s">
        <v>711</v>
      </c>
      <c r="G113" s="304">
        <v>5</v>
      </c>
      <c r="H113" s="304" t="s">
        <v>712</v>
      </c>
      <c r="I113" s="304" t="s">
        <v>713</v>
      </c>
      <c r="J113" s="304" t="s">
        <v>634</v>
      </c>
      <c r="K113" s="304" t="s">
        <v>714</v>
      </c>
      <c r="L113" s="304" t="s">
        <v>715</v>
      </c>
      <c r="M113" s="304" t="s">
        <v>493</v>
      </c>
      <c r="N113" s="304" t="s">
        <v>716</v>
      </c>
      <c r="O113" s="304" t="s">
        <v>717</v>
      </c>
      <c r="P113" s="304" t="s">
        <v>718</v>
      </c>
      <c r="Q113" s="304" t="s">
        <v>717</v>
      </c>
      <c r="R113" s="304" t="s">
        <v>634</v>
      </c>
      <c r="S113" s="304" t="s">
        <v>493</v>
      </c>
      <c r="T113" s="304" t="s">
        <v>719</v>
      </c>
      <c r="U113" s="304" t="s">
        <v>720</v>
      </c>
      <c r="V113" s="304" t="s">
        <v>713</v>
      </c>
      <c r="W113" s="304" t="s">
        <v>713</v>
      </c>
      <c r="X113" s="304" t="s">
        <v>490</v>
      </c>
    </row>
    <row r="114" spans="4:24" ht="12.75" customHeight="1" x14ac:dyDescent="0.2">
      <c r="D114" s="304" t="s">
        <v>721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722</v>
      </c>
      <c r="G115" s="304">
        <v>7</v>
      </c>
      <c r="H115" s="304" t="s">
        <v>59</v>
      </c>
      <c r="I115" s="304" t="s">
        <v>59</v>
      </c>
      <c r="J115" s="304" t="s">
        <v>691</v>
      </c>
      <c r="K115" s="304" t="s">
        <v>59</v>
      </c>
      <c r="L115" s="304" t="s">
        <v>723</v>
      </c>
      <c r="M115" s="304" t="s">
        <v>684</v>
      </c>
      <c r="N115" s="304" t="s">
        <v>468</v>
      </c>
      <c r="O115" s="304" t="s">
        <v>75</v>
      </c>
      <c r="P115" s="304" t="s">
        <v>724</v>
      </c>
      <c r="Q115" s="304" t="s">
        <v>59</v>
      </c>
    </row>
    <row r="116" spans="4:24" ht="12.75" customHeight="1" x14ac:dyDescent="0.2">
      <c r="D116" s="304" t="s">
        <v>725</v>
      </c>
      <c r="G116" s="304">
        <v>8</v>
      </c>
      <c r="I116" s="304" t="s">
        <v>726</v>
      </c>
      <c r="J116" s="304" t="s">
        <v>727</v>
      </c>
      <c r="K116" s="304" t="s">
        <v>728</v>
      </c>
      <c r="L116" s="304" t="s">
        <v>696</v>
      </c>
      <c r="M116" s="304" t="s">
        <v>695</v>
      </c>
      <c r="N116" s="304" t="s">
        <v>87</v>
      </c>
      <c r="O116" s="304" t="s">
        <v>76</v>
      </c>
      <c r="P116" s="304" t="s">
        <v>704</v>
      </c>
    </row>
    <row r="117" spans="4:24" ht="12.75" customHeight="1" x14ac:dyDescent="0.2">
      <c r="D117" s="304" t="s">
        <v>729</v>
      </c>
      <c r="G117" s="304">
        <v>9</v>
      </c>
      <c r="K117" s="304" t="s">
        <v>730</v>
      </c>
    </row>
    <row r="118" spans="4:24" ht="12.75" customHeight="1" x14ac:dyDescent="0.2">
      <c r="D118" s="304" t="s">
        <v>731</v>
      </c>
      <c r="G118" s="304">
        <v>10</v>
      </c>
      <c r="H118" s="304" t="s">
        <v>728</v>
      </c>
      <c r="I118" s="304" t="s">
        <v>732</v>
      </c>
      <c r="J118" s="304" t="s">
        <v>728</v>
      </c>
      <c r="M118" s="304" t="s">
        <v>733</v>
      </c>
      <c r="N118" s="304" t="s">
        <v>282</v>
      </c>
      <c r="O118" s="304" t="s">
        <v>282</v>
      </c>
      <c r="P118" s="304" t="s">
        <v>734</v>
      </c>
      <c r="Q118" s="304" t="s">
        <v>732</v>
      </c>
    </row>
    <row r="119" spans="4:24" ht="12.75" customHeight="1" x14ac:dyDescent="0.2">
      <c r="D119" s="304" t="s">
        <v>735</v>
      </c>
      <c r="G119" s="304">
        <v>11</v>
      </c>
      <c r="H119" s="304" t="s">
        <v>526</v>
      </c>
      <c r="I119" s="304" t="s">
        <v>248</v>
      </c>
      <c r="J119" s="304" t="s">
        <v>715</v>
      </c>
      <c r="L119" s="304" t="s">
        <v>716</v>
      </c>
      <c r="M119" s="304" t="s">
        <v>493</v>
      </c>
      <c r="N119" s="304" t="s">
        <v>579</v>
      </c>
      <c r="O119" s="304" t="s">
        <v>730</v>
      </c>
      <c r="P119" s="304" t="s">
        <v>730</v>
      </c>
      <c r="Q119" s="304" t="s">
        <v>634</v>
      </c>
    </row>
    <row r="120" spans="4:24" ht="12.75" customHeight="1" x14ac:dyDescent="0.2">
      <c r="D120" s="304" t="s">
        <v>736</v>
      </c>
      <c r="G120" s="304">
        <v>12</v>
      </c>
    </row>
    <row r="121" spans="4:24" ht="12.75" customHeight="1" x14ac:dyDescent="0.2">
      <c r="D121" s="304" t="s">
        <v>737</v>
      </c>
    </row>
    <row r="122" spans="4:24" ht="12.75" customHeight="1" x14ac:dyDescent="0.2">
      <c r="D122" s="304" t="s">
        <v>738</v>
      </c>
    </row>
    <row r="123" spans="4:24" ht="12.75" customHeight="1" x14ac:dyDescent="0.2">
      <c r="D123" s="304" t="s">
        <v>739</v>
      </c>
      <c r="H123" s="961" t="s">
        <v>740</v>
      </c>
      <c r="I123" s="959"/>
    </row>
    <row r="124" spans="4:24" ht="12.75" customHeight="1" x14ac:dyDescent="0.2">
      <c r="D124" s="304" t="s">
        <v>741</v>
      </c>
      <c r="G124" s="304">
        <v>1</v>
      </c>
      <c r="H124" s="304" t="s">
        <v>742</v>
      </c>
      <c r="I124" s="304" t="s">
        <v>743</v>
      </c>
      <c r="J124" s="304" t="s">
        <v>84</v>
      </c>
      <c r="K124" s="304" t="s">
        <v>744</v>
      </c>
      <c r="L124" s="304" t="s">
        <v>745</v>
      </c>
      <c r="M124" s="304" t="s">
        <v>267</v>
      </c>
      <c r="N124" s="304" t="s">
        <v>746</v>
      </c>
      <c r="O124" s="304" t="s">
        <v>743</v>
      </c>
      <c r="P124" s="304" t="s">
        <v>747</v>
      </c>
      <c r="Q124" s="304" t="s">
        <v>748</v>
      </c>
      <c r="R124" s="304" t="s">
        <v>745</v>
      </c>
      <c r="S124" s="304" t="s">
        <v>749</v>
      </c>
      <c r="T124" s="304" t="s">
        <v>749</v>
      </c>
      <c r="W124" s="304" t="s">
        <v>749</v>
      </c>
    </row>
    <row r="125" spans="4:24" ht="12.75" customHeight="1" x14ac:dyDescent="0.2">
      <c r="D125" s="304" t="s">
        <v>750</v>
      </c>
      <c r="G125" s="304">
        <v>2</v>
      </c>
      <c r="H125" s="304" t="s">
        <v>751</v>
      </c>
      <c r="I125" s="304" t="s">
        <v>752</v>
      </c>
      <c r="K125" s="304" t="s">
        <v>753</v>
      </c>
      <c r="M125" s="304" t="s">
        <v>754</v>
      </c>
      <c r="O125" s="304" t="s">
        <v>752</v>
      </c>
      <c r="P125" s="304" t="s">
        <v>755</v>
      </c>
      <c r="Q125" s="304" t="s">
        <v>754</v>
      </c>
      <c r="R125" s="304" t="s">
        <v>282</v>
      </c>
      <c r="S125" s="304" t="s">
        <v>756</v>
      </c>
      <c r="T125" s="304" t="s">
        <v>756</v>
      </c>
      <c r="U125" s="304" t="s">
        <v>749</v>
      </c>
      <c r="V125" s="304" t="s">
        <v>749</v>
      </c>
      <c r="W125" s="304" t="s">
        <v>756</v>
      </c>
    </row>
    <row r="126" spans="4:24" ht="12.75" customHeight="1" x14ac:dyDescent="0.2">
      <c r="D126" s="304" t="s">
        <v>757</v>
      </c>
      <c r="G126" s="304">
        <v>3</v>
      </c>
      <c r="H126" s="304" t="s">
        <v>758</v>
      </c>
      <c r="I126" s="304" t="s">
        <v>282</v>
      </c>
      <c r="K126" s="304" t="s">
        <v>759</v>
      </c>
      <c r="L126" s="304" t="s">
        <v>760</v>
      </c>
      <c r="M126" s="304" t="s">
        <v>282</v>
      </c>
      <c r="N126" s="304" t="s">
        <v>282</v>
      </c>
      <c r="P126" s="304" t="s">
        <v>282</v>
      </c>
      <c r="Q126" s="304" t="s">
        <v>282</v>
      </c>
      <c r="R126" s="304" t="s">
        <v>761</v>
      </c>
      <c r="U126" s="304" t="s">
        <v>756</v>
      </c>
      <c r="V126" s="304" t="s">
        <v>756</v>
      </c>
    </row>
    <row r="127" spans="4:24" ht="12.75" customHeight="1" x14ac:dyDescent="0.2">
      <c r="D127" s="304" t="s">
        <v>762</v>
      </c>
      <c r="G127" s="304">
        <v>4</v>
      </c>
      <c r="H127" s="304" t="s">
        <v>282</v>
      </c>
      <c r="I127" s="304" t="s">
        <v>576</v>
      </c>
      <c r="J127" s="304" t="s">
        <v>282</v>
      </c>
      <c r="K127" s="304" t="s">
        <v>282</v>
      </c>
      <c r="L127" s="304" t="s">
        <v>282</v>
      </c>
      <c r="M127" s="304" t="s">
        <v>763</v>
      </c>
      <c r="N127" s="304" t="s">
        <v>764</v>
      </c>
      <c r="O127" s="304" t="s">
        <v>282</v>
      </c>
      <c r="P127" s="304" t="s">
        <v>765</v>
      </c>
      <c r="Q127" s="304" t="s">
        <v>766</v>
      </c>
      <c r="S127" s="304" t="s">
        <v>282</v>
      </c>
      <c r="T127" s="304" t="s">
        <v>282</v>
      </c>
      <c r="V127" s="304" t="s">
        <v>282</v>
      </c>
      <c r="W127" s="304" t="s">
        <v>442</v>
      </c>
    </row>
    <row r="128" spans="4:24" ht="12.75" customHeight="1" x14ac:dyDescent="0.2">
      <c r="D128" s="304" t="s">
        <v>767</v>
      </c>
      <c r="G128" s="304">
        <v>5</v>
      </c>
      <c r="H128" s="304" t="s">
        <v>766</v>
      </c>
      <c r="J128" s="304" t="s">
        <v>768</v>
      </c>
      <c r="K128" s="304" t="s">
        <v>763</v>
      </c>
      <c r="L128" s="304" t="s">
        <v>761</v>
      </c>
      <c r="M128" s="304"/>
      <c r="O128" s="304" t="s">
        <v>576</v>
      </c>
      <c r="S128" s="304" t="s">
        <v>450</v>
      </c>
      <c r="T128" s="304" t="s">
        <v>769</v>
      </c>
      <c r="U128" s="304" t="s">
        <v>282</v>
      </c>
      <c r="V128" s="304" t="s">
        <v>492</v>
      </c>
      <c r="W128" s="304" t="s">
        <v>448</v>
      </c>
    </row>
    <row r="129" spans="4:21" ht="12.75" customHeight="1" x14ac:dyDescent="0.2">
      <c r="D129" s="304" t="s">
        <v>770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771</v>
      </c>
    </row>
    <row r="130" spans="4:21" ht="12.75" customHeight="1" x14ac:dyDescent="0.2">
      <c r="D130" s="304" t="s">
        <v>772</v>
      </c>
      <c r="G130" s="304">
        <v>7</v>
      </c>
      <c r="H130" s="304" t="s">
        <v>266</v>
      </c>
      <c r="I130" s="304" t="s">
        <v>773</v>
      </c>
    </row>
    <row r="131" spans="4:21" ht="12.75" customHeight="1" x14ac:dyDescent="0.2">
      <c r="D131" s="304" t="s">
        <v>774</v>
      </c>
      <c r="G131" s="304">
        <v>8</v>
      </c>
      <c r="H131" s="304" t="s">
        <v>282</v>
      </c>
      <c r="I131" s="304" t="s">
        <v>512</v>
      </c>
    </row>
    <row r="132" spans="4:21" ht="12.75" customHeight="1" x14ac:dyDescent="0.2">
      <c r="D132" s="304" t="s">
        <v>775</v>
      </c>
      <c r="G132" s="304">
        <v>9</v>
      </c>
      <c r="H132" s="304" t="s">
        <v>776</v>
      </c>
      <c r="I132" s="304" t="s">
        <v>282</v>
      </c>
    </row>
    <row r="133" spans="4:21" ht="12.75" customHeight="1" x14ac:dyDescent="0.2">
      <c r="D133" s="954" t="s">
        <v>777</v>
      </c>
      <c r="E133" s="831"/>
      <c r="G133" s="304">
        <v>10</v>
      </c>
      <c r="I133" s="304" t="s">
        <v>291</v>
      </c>
    </row>
    <row r="134" spans="4:21" ht="12.75" customHeight="1" x14ac:dyDescent="0.2">
      <c r="D134" s="954" t="s">
        <v>778</v>
      </c>
      <c r="E134" s="831"/>
      <c r="G134" s="304">
        <v>11</v>
      </c>
    </row>
    <row r="135" spans="4:21" ht="12.75" customHeight="1" x14ac:dyDescent="0.2">
      <c r="D135" s="954" t="s">
        <v>779</v>
      </c>
      <c r="E135" s="831"/>
      <c r="G135" s="304">
        <v>12</v>
      </c>
    </row>
    <row r="136" spans="4:21" ht="12.75" customHeight="1" x14ac:dyDescent="0.2">
      <c r="D136" s="954" t="s">
        <v>780</v>
      </c>
      <c r="E136" s="831"/>
    </row>
    <row r="137" spans="4:21" ht="12.75" customHeight="1" x14ac:dyDescent="0.2">
      <c r="D137" s="954" t="s">
        <v>781</v>
      </c>
      <c r="E137" s="831"/>
    </row>
    <row r="138" spans="4:21" ht="12.75" customHeight="1" x14ac:dyDescent="0.2">
      <c r="D138" s="954" t="s">
        <v>782</v>
      </c>
      <c r="E138" s="831"/>
    </row>
    <row r="139" spans="4:21" ht="12.75" customHeight="1" x14ac:dyDescent="0.2">
      <c r="D139" s="954" t="s">
        <v>783</v>
      </c>
      <c r="E139" s="831"/>
    </row>
    <row r="140" spans="4:21" ht="12.75" customHeight="1" x14ac:dyDescent="0.2">
      <c r="D140" s="954" t="s">
        <v>784</v>
      </c>
      <c r="E140" s="831"/>
    </row>
    <row r="141" spans="4:21" ht="12.75" customHeight="1" x14ac:dyDescent="0.2">
      <c r="D141" s="954" t="s">
        <v>785</v>
      </c>
      <c r="E141" s="831"/>
    </row>
    <row r="142" spans="4:21" ht="12.75" customHeight="1" x14ac:dyDescent="0.2">
      <c r="D142" s="954" t="s">
        <v>786</v>
      </c>
      <c r="E142" s="831"/>
    </row>
    <row r="143" spans="4:21" ht="12.75" customHeight="1" x14ac:dyDescent="0.2">
      <c r="D143" s="954" t="s">
        <v>787</v>
      </c>
      <c r="E143" s="831"/>
    </row>
    <row r="144" spans="4:21" ht="12.75" customHeight="1" x14ac:dyDescent="0.2">
      <c r="D144" s="954" t="s">
        <v>788</v>
      </c>
      <c r="E144" s="831"/>
    </row>
    <row r="145" spans="4:5" ht="12.75" customHeight="1" x14ac:dyDescent="0.2">
      <c r="D145" s="954" t="s">
        <v>789</v>
      </c>
      <c r="E145" s="831"/>
    </row>
    <row r="146" spans="4:5" ht="12.75" customHeight="1" x14ac:dyDescent="0.2">
      <c r="D146" s="954" t="s">
        <v>790</v>
      </c>
      <c r="E146" s="831"/>
    </row>
    <row r="147" spans="4:5" ht="12.75" customHeight="1" x14ac:dyDescent="0.2">
      <c r="D147" s="954" t="s">
        <v>791</v>
      </c>
      <c r="E147" s="831"/>
    </row>
    <row r="148" spans="4:5" ht="12.75" customHeight="1" x14ac:dyDescent="0.2">
      <c r="D148" s="954" t="s">
        <v>792</v>
      </c>
      <c r="E148" s="831"/>
    </row>
    <row r="149" spans="4:5" ht="12.75" customHeight="1" x14ac:dyDescent="0.2">
      <c r="D149" s="954" t="s">
        <v>793</v>
      </c>
      <c r="E149" s="831"/>
    </row>
    <row r="150" spans="4:5" ht="12.75" customHeight="1" x14ac:dyDescent="0.2">
      <c r="D150" s="954" t="s">
        <v>794</v>
      </c>
      <c r="E150" s="831"/>
    </row>
    <row r="151" spans="4:5" ht="12.75" customHeight="1" x14ac:dyDescent="0.2">
      <c r="D151" s="954" t="s">
        <v>795</v>
      </c>
      <c r="E151" s="831"/>
    </row>
    <row r="152" spans="4:5" ht="12.75" customHeight="1" x14ac:dyDescent="0.2">
      <c r="D152" s="954" t="s">
        <v>796</v>
      </c>
      <c r="E152" s="831"/>
    </row>
    <row r="153" spans="4:5" ht="12.75" customHeight="1" x14ac:dyDescent="0.2">
      <c r="D153" s="954" t="s">
        <v>797</v>
      </c>
      <c r="E153" s="831"/>
    </row>
    <row r="154" spans="4:5" ht="12.75" customHeight="1" x14ac:dyDescent="0.2">
      <c r="D154" s="954" t="s">
        <v>798</v>
      </c>
      <c r="E154" s="831"/>
    </row>
    <row r="155" spans="4:5" ht="12.75" customHeight="1" x14ac:dyDescent="0.2">
      <c r="D155" s="954" t="s">
        <v>799</v>
      </c>
      <c r="E155" s="831"/>
    </row>
    <row r="156" spans="4:5" ht="12.75" customHeight="1" x14ac:dyDescent="0.2">
      <c r="D156" s="954" t="s">
        <v>800</v>
      </c>
      <c r="E156" s="831"/>
    </row>
    <row r="157" spans="4:5" ht="12.75" customHeight="1" x14ac:dyDescent="0.2">
      <c r="D157" s="954" t="s">
        <v>801</v>
      </c>
      <c r="E157" s="831"/>
    </row>
    <row r="158" spans="4:5" ht="12.75" customHeight="1" x14ac:dyDescent="0.2">
      <c r="D158" s="954" t="s">
        <v>802</v>
      </c>
      <c r="E158" s="831"/>
    </row>
    <row r="159" spans="4:5" ht="12.75" customHeight="1" x14ac:dyDescent="0.2">
      <c r="D159" s="954" t="s">
        <v>803</v>
      </c>
      <c r="E159" s="831"/>
    </row>
    <row r="160" spans="4:5" ht="12.75" customHeight="1" x14ac:dyDescent="0.2">
      <c r="D160" s="954" t="s">
        <v>804</v>
      </c>
      <c r="E160" s="831"/>
    </row>
    <row r="161" spans="4:5" ht="12.75" customHeight="1" x14ac:dyDescent="0.2">
      <c r="D161" s="954" t="s">
        <v>805</v>
      </c>
      <c r="E161" s="831"/>
    </row>
    <row r="162" spans="4:5" ht="12.75" customHeight="1" x14ac:dyDescent="0.2">
      <c r="D162" s="954" t="s">
        <v>806</v>
      </c>
      <c r="E162" s="831"/>
    </row>
    <row r="163" spans="4:5" ht="12.75" customHeight="1" x14ac:dyDescent="0.2">
      <c r="D163" s="954" t="s">
        <v>807</v>
      </c>
      <c r="E163" s="831"/>
    </row>
    <row r="164" spans="4:5" ht="12.75" customHeight="1" x14ac:dyDescent="0.2">
      <c r="D164" s="954" t="s">
        <v>808</v>
      </c>
      <c r="E164" s="831"/>
    </row>
    <row r="165" spans="4:5" ht="12.75" customHeight="1" x14ac:dyDescent="0.2">
      <c r="D165" s="954" t="s">
        <v>809</v>
      </c>
      <c r="E165" s="831"/>
    </row>
    <row r="166" spans="4:5" ht="12.75" customHeight="1" x14ac:dyDescent="0.2">
      <c r="D166" s="954" t="s">
        <v>810</v>
      </c>
      <c r="E166" s="831"/>
    </row>
    <row r="167" spans="4:5" ht="12.75" customHeight="1" x14ac:dyDescent="0.2">
      <c r="D167" s="954" t="s">
        <v>811</v>
      </c>
      <c r="E167" s="831"/>
    </row>
    <row r="168" spans="4:5" ht="12.75" customHeight="1" x14ac:dyDescent="0.2">
      <c r="D168" s="954" t="s">
        <v>812</v>
      </c>
      <c r="E168" s="831"/>
    </row>
    <row r="169" spans="4:5" ht="12.75" customHeight="1" x14ac:dyDescent="0.2">
      <c r="D169" s="954" t="s">
        <v>813</v>
      </c>
      <c r="E169" s="831"/>
    </row>
    <row r="170" spans="4:5" ht="12.75" customHeight="1" x14ac:dyDescent="0.2">
      <c r="D170" s="954" t="s">
        <v>814</v>
      </c>
      <c r="E170" s="831"/>
    </row>
    <row r="171" spans="4:5" ht="12.75" customHeight="1" x14ac:dyDescent="0.2">
      <c r="D171" s="954" t="s">
        <v>815</v>
      </c>
      <c r="E171" s="831"/>
    </row>
    <row r="172" spans="4:5" ht="12.75" customHeight="1" x14ac:dyDescent="0.2">
      <c r="D172" s="954" t="s">
        <v>816</v>
      </c>
      <c r="E172" s="831"/>
    </row>
    <row r="173" spans="4:5" ht="12.75" customHeight="1" x14ac:dyDescent="0.2">
      <c r="D173" s="954" t="s">
        <v>817</v>
      </c>
      <c r="E173" s="831"/>
    </row>
    <row r="174" spans="4:5" ht="12.75" customHeight="1" x14ac:dyDescent="0.2">
      <c r="D174" s="954" t="s">
        <v>818</v>
      </c>
      <c r="E174" s="831"/>
    </row>
    <row r="175" spans="4:5" ht="12.75" customHeight="1" x14ac:dyDescent="0.2">
      <c r="D175" s="954" t="s">
        <v>819</v>
      </c>
      <c r="E175" s="831"/>
    </row>
    <row r="176" spans="4:5" ht="12.75" customHeight="1" x14ac:dyDescent="0.2">
      <c r="D176" s="954" t="s">
        <v>820</v>
      </c>
      <c r="E176" s="831"/>
    </row>
    <row r="177" spans="4:5" ht="12.75" customHeight="1" x14ac:dyDescent="0.2">
      <c r="D177" s="954" t="s">
        <v>821</v>
      </c>
      <c r="E177" s="831"/>
    </row>
    <row r="178" spans="4:5" ht="12.75" customHeight="1" x14ac:dyDescent="0.2">
      <c r="D178" s="954" t="s">
        <v>822</v>
      </c>
      <c r="E178" s="831"/>
    </row>
    <row r="179" spans="4:5" ht="12.75" customHeight="1" x14ac:dyDescent="0.2">
      <c r="D179" s="954" t="s">
        <v>823</v>
      </c>
      <c r="E179" s="831"/>
    </row>
    <row r="180" spans="4:5" ht="12.75" customHeight="1" x14ac:dyDescent="0.2">
      <c r="D180" s="954" t="s">
        <v>824</v>
      </c>
      <c r="E180" s="831"/>
    </row>
    <row r="181" spans="4:5" ht="12.75" customHeight="1" x14ac:dyDescent="0.2">
      <c r="D181" s="954" t="s">
        <v>825</v>
      </c>
      <c r="E181" s="831"/>
    </row>
    <row r="182" spans="4:5" ht="12.75" customHeight="1" x14ac:dyDescent="0.2">
      <c r="D182" s="954" t="s">
        <v>826</v>
      </c>
      <c r="E182" s="831"/>
    </row>
    <row r="183" spans="4:5" ht="12.75" customHeight="1" x14ac:dyDescent="0.2">
      <c r="D183" s="954" t="s">
        <v>827</v>
      </c>
      <c r="E183" s="831"/>
    </row>
    <row r="184" spans="4:5" ht="12.75" customHeight="1" x14ac:dyDescent="0.2">
      <c r="D184" s="954" t="s">
        <v>828</v>
      </c>
      <c r="E184" s="831"/>
    </row>
    <row r="185" spans="4:5" ht="12.75" customHeight="1" x14ac:dyDescent="0.2">
      <c r="D185" s="954" t="s">
        <v>829</v>
      </c>
      <c r="E185" s="831"/>
    </row>
    <row r="186" spans="4:5" ht="12.75" customHeight="1" x14ac:dyDescent="0.2">
      <c r="D186" s="954" t="s">
        <v>830</v>
      </c>
      <c r="E186" s="831"/>
    </row>
    <row r="187" spans="4:5" ht="12.75" customHeight="1" x14ac:dyDescent="0.2">
      <c r="D187" s="954" t="s">
        <v>831</v>
      </c>
      <c r="E187" s="831"/>
    </row>
    <row r="188" spans="4:5" ht="12.75" customHeight="1" x14ac:dyDescent="0.2">
      <c r="D188" s="954" t="s">
        <v>832</v>
      </c>
      <c r="E188" s="831"/>
    </row>
    <row r="189" spans="4:5" ht="12.75" customHeight="1" x14ac:dyDescent="0.2">
      <c r="D189" s="954" t="s">
        <v>833</v>
      </c>
      <c r="E189" s="831"/>
    </row>
    <row r="190" spans="4:5" ht="12.75" customHeight="1" x14ac:dyDescent="0.2">
      <c r="D190" s="954" t="s">
        <v>834</v>
      </c>
      <c r="E190" s="831"/>
    </row>
    <row r="191" spans="4:5" ht="12.75" customHeight="1" x14ac:dyDescent="0.2">
      <c r="D191" s="954" t="s">
        <v>835</v>
      </c>
      <c r="E191" s="831"/>
    </row>
    <row r="192" spans="4:5" ht="12.75" customHeight="1" x14ac:dyDescent="0.2">
      <c r="D192" s="954" t="s">
        <v>836</v>
      </c>
      <c r="E192" s="831"/>
    </row>
    <row r="193" spans="4:5" ht="12.75" customHeight="1" x14ac:dyDescent="0.2">
      <c r="D193" s="954" t="s">
        <v>837</v>
      </c>
      <c r="E193" s="831"/>
    </row>
    <row r="194" spans="4:5" ht="12.75" customHeight="1" x14ac:dyDescent="0.2">
      <c r="D194" s="954" t="s">
        <v>838</v>
      </c>
      <c r="E194" s="831"/>
    </row>
    <row r="195" spans="4:5" ht="12.75" customHeight="1" x14ac:dyDescent="0.2">
      <c r="D195" s="954" t="s">
        <v>839</v>
      </c>
      <c r="E195" s="831"/>
    </row>
    <row r="196" spans="4:5" ht="12.75" customHeight="1" x14ac:dyDescent="0.2">
      <c r="D196" s="954" t="s">
        <v>840</v>
      </c>
      <c r="E196" s="831"/>
    </row>
    <row r="197" spans="4:5" ht="12.75" customHeight="1" x14ac:dyDescent="0.2">
      <c r="D197" s="954" t="s">
        <v>841</v>
      </c>
      <c r="E197" s="831"/>
    </row>
    <row r="198" spans="4:5" ht="12.75" customHeight="1" x14ac:dyDescent="0.2">
      <c r="D198" s="954" t="s">
        <v>842</v>
      </c>
      <c r="E198" s="831"/>
    </row>
    <row r="199" spans="4:5" ht="12.75" customHeight="1" x14ac:dyDescent="0.2">
      <c r="D199" s="954" t="s">
        <v>843</v>
      </c>
      <c r="E199" s="831"/>
    </row>
    <row r="200" spans="4:5" ht="12.75" customHeight="1" x14ac:dyDescent="0.2">
      <c r="D200" s="954" t="s">
        <v>844</v>
      </c>
      <c r="E200" s="831"/>
    </row>
    <row r="201" spans="4:5" ht="12.75" customHeight="1" x14ac:dyDescent="0.2">
      <c r="D201" s="954" t="s">
        <v>845</v>
      </c>
      <c r="E201" s="831"/>
    </row>
    <row r="202" spans="4:5" ht="12.75" customHeight="1" x14ac:dyDescent="0.2">
      <c r="D202" s="954" t="s">
        <v>846</v>
      </c>
      <c r="E202" s="831"/>
    </row>
    <row r="203" spans="4:5" ht="12.75" customHeight="1" x14ac:dyDescent="0.2">
      <c r="D203" s="954" t="s">
        <v>847</v>
      </c>
      <c r="E203" s="831"/>
    </row>
    <row r="204" spans="4:5" ht="12.75" customHeight="1" x14ac:dyDescent="0.2">
      <c r="D204" s="954" t="s">
        <v>848</v>
      </c>
      <c r="E204" s="831"/>
    </row>
    <row r="205" spans="4:5" ht="12.75" customHeight="1" x14ac:dyDescent="0.2">
      <c r="D205" s="954" t="s">
        <v>849</v>
      </c>
      <c r="E205" s="831"/>
    </row>
    <row r="206" spans="4:5" ht="12.75" customHeight="1" x14ac:dyDescent="0.2">
      <c r="D206" s="954" t="s">
        <v>850</v>
      </c>
      <c r="E206" s="831"/>
    </row>
    <row r="207" spans="4:5" ht="12.75" customHeight="1" x14ac:dyDescent="0.2">
      <c r="D207" s="954" t="s">
        <v>851</v>
      </c>
      <c r="E207" s="831"/>
    </row>
    <row r="208" spans="4:5" ht="12.75" customHeight="1" x14ac:dyDescent="0.2">
      <c r="D208" s="954" t="s">
        <v>852</v>
      </c>
      <c r="E208" s="831"/>
    </row>
    <row r="209" spans="4:5" ht="12.75" customHeight="1" x14ac:dyDescent="0.2">
      <c r="D209" s="954" t="s">
        <v>853</v>
      </c>
      <c r="E209" s="831"/>
    </row>
    <row r="210" spans="4:5" ht="12.75" customHeight="1" x14ac:dyDescent="0.2">
      <c r="D210" s="954" t="s">
        <v>852</v>
      </c>
      <c r="E210" s="831"/>
    </row>
    <row r="211" spans="4:5" ht="12.75" customHeight="1" x14ac:dyDescent="0.2">
      <c r="D211" s="954" t="s">
        <v>854</v>
      </c>
      <c r="E211" s="831"/>
    </row>
    <row r="212" spans="4:5" ht="12.75" customHeight="1" x14ac:dyDescent="0.2">
      <c r="D212" s="954" t="s">
        <v>855</v>
      </c>
      <c r="E212" s="831"/>
    </row>
    <row r="213" spans="4:5" ht="12.75" customHeight="1" x14ac:dyDescent="0.2">
      <c r="D213" s="954" t="s">
        <v>856</v>
      </c>
      <c r="E213" s="831"/>
    </row>
    <row r="214" spans="4:5" ht="12.75" customHeight="1" x14ac:dyDescent="0.2">
      <c r="D214" s="954" t="s">
        <v>857</v>
      </c>
      <c r="E214" s="831"/>
    </row>
    <row r="215" spans="4:5" ht="12.75" customHeight="1" x14ac:dyDescent="0.2">
      <c r="D215" s="954" t="s">
        <v>858</v>
      </c>
      <c r="E215" s="831"/>
    </row>
    <row r="216" spans="4:5" ht="12.75" customHeight="1" x14ac:dyDescent="0.2">
      <c r="D216" s="954" t="s">
        <v>859</v>
      </c>
      <c r="E216" s="831"/>
    </row>
    <row r="217" spans="4:5" ht="12.75" customHeight="1" x14ac:dyDescent="0.2">
      <c r="D217" s="954" t="s">
        <v>860</v>
      </c>
      <c r="E217" s="831"/>
    </row>
    <row r="218" spans="4:5" ht="12.75" customHeight="1" x14ac:dyDescent="0.2">
      <c r="D218" s="954" t="s">
        <v>861</v>
      </c>
      <c r="E218" s="831"/>
    </row>
    <row r="219" spans="4:5" ht="12.75" customHeight="1" x14ac:dyDescent="0.2">
      <c r="D219" s="954" t="s">
        <v>862</v>
      </c>
      <c r="E219" s="831"/>
    </row>
    <row r="220" spans="4:5" ht="12.75" customHeight="1" x14ac:dyDescent="0.2">
      <c r="D220" s="954" t="s">
        <v>863</v>
      </c>
      <c r="E220" s="831"/>
    </row>
    <row r="221" spans="4:5" ht="12.75" customHeight="1" x14ac:dyDescent="0.2">
      <c r="D221" s="954" t="s">
        <v>864</v>
      </c>
      <c r="E221" s="831"/>
    </row>
    <row r="222" spans="4:5" ht="12.75" customHeight="1" x14ac:dyDescent="0.2">
      <c r="D222" s="954" t="s">
        <v>865</v>
      </c>
      <c r="E222" s="831"/>
    </row>
    <row r="223" spans="4:5" ht="12.75" customHeight="1" x14ac:dyDescent="0.2">
      <c r="D223" s="954" t="s">
        <v>866</v>
      </c>
      <c r="E223" s="831"/>
    </row>
    <row r="224" spans="4:5" ht="12.75" customHeight="1" x14ac:dyDescent="0.2">
      <c r="D224" s="954" t="s">
        <v>867</v>
      </c>
      <c r="E224" s="831"/>
    </row>
    <row r="225" spans="4:5" ht="12.75" customHeight="1" x14ac:dyDescent="0.2">
      <c r="D225" s="954" t="s">
        <v>868</v>
      </c>
      <c r="E225" s="831"/>
    </row>
    <row r="226" spans="4:5" ht="12.75" customHeight="1" x14ac:dyDescent="0.2">
      <c r="D226" s="954" t="s">
        <v>869</v>
      </c>
      <c r="E226" s="831"/>
    </row>
    <row r="227" spans="4:5" ht="12.75" customHeight="1" x14ac:dyDescent="0.2">
      <c r="D227" s="954" t="s">
        <v>870</v>
      </c>
      <c r="E227" s="831"/>
    </row>
    <row r="228" spans="4:5" ht="12.75" customHeight="1" x14ac:dyDescent="0.2">
      <c r="D228" s="954" t="s">
        <v>871</v>
      </c>
      <c r="E228" s="831"/>
    </row>
    <row r="229" spans="4:5" ht="12.75" customHeight="1" x14ac:dyDescent="0.2">
      <c r="D229" s="954" t="s">
        <v>872</v>
      </c>
      <c r="E229" s="831"/>
    </row>
    <row r="230" spans="4:5" ht="12.75" customHeight="1" x14ac:dyDescent="0.2">
      <c r="D230" s="954" t="s">
        <v>873</v>
      </c>
      <c r="E230" s="831"/>
    </row>
    <row r="231" spans="4:5" ht="12.75" customHeight="1" x14ac:dyDescent="0.2">
      <c r="D231" s="954" t="s">
        <v>874</v>
      </c>
      <c r="E231" s="831"/>
    </row>
    <row r="232" spans="4:5" ht="12.75" customHeight="1" x14ac:dyDescent="0.2">
      <c r="D232" s="954" t="s">
        <v>875</v>
      </c>
      <c r="E232" s="831"/>
    </row>
    <row r="233" spans="4:5" ht="12.75" customHeight="1" x14ac:dyDescent="0.2">
      <c r="D233" s="954" t="s">
        <v>876</v>
      </c>
      <c r="E233" s="831"/>
    </row>
    <row r="234" spans="4:5" ht="12.75" customHeight="1" x14ac:dyDescent="0.2">
      <c r="D234" s="954" t="s">
        <v>877</v>
      </c>
      <c r="E234" s="831"/>
    </row>
    <row r="235" spans="4:5" ht="12.75" customHeight="1" x14ac:dyDescent="0.2">
      <c r="D235" s="954" t="s">
        <v>878</v>
      </c>
      <c r="E235" s="831"/>
    </row>
    <row r="236" spans="4:5" ht="12.75" customHeight="1" x14ac:dyDescent="0.2">
      <c r="D236" s="954" t="s">
        <v>879</v>
      </c>
      <c r="E236" s="831"/>
    </row>
    <row r="237" spans="4:5" ht="12.75" customHeight="1" x14ac:dyDescent="0.2">
      <c r="D237" s="954" t="s">
        <v>880</v>
      </c>
      <c r="E237" s="831"/>
    </row>
    <row r="238" spans="4:5" ht="12.75" customHeight="1" x14ac:dyDescent="0.2">
      <c r="D238" s="954" t="s">
        <v>881</v>
      </c>
      <c r="E238" s="831"/>
    </row>
    <row r="239" spans="4:5" ht="12.75" customHeight="1" x14ac:dyDescent="0.2">
      <c r="D239" s="954" t="s">
        <v>882</v>
      </c>
      <c r="E239" s="831"/>
    </row>
    <row r="240" spans="4:5" ht="12.75" customHeight="1" x14ac:dyDescent="0.2">
      <c r="D240" s="954" t="s">
        <v>883</v>
      </c>
      <c r="E240" s="831"/>
    </row>
    <row r="241" spans="4:5" ht="12.75" customHeight="1" x14ac:dyDescent="0.2">
      <c r="D241" s="954" t="s">
        <v>884</v>
      </c>
      <c r="E241" s="831"/>
    </row>
    <row r="242" spans="4:5" ht="12.75" customHeight="1" x14ac:dyDescent="0.2">
      <c r="D242" s="954" t="s">
        <v>885</v>
      </c>
      <c r="E242" s="831"/>
    </row>
    <row r="243" spans="4:5" ht="12.75" customHeight="1" x14ac:dyDescent="0.2">
      <c r="D243" s="954" t="s">
        <v>886</v>
      </c>
      <c r="E243" s="831"/>
    </row>
    <row r="244" spans="4:5" ht="12.75" customHeight="1" x14ac:dyDescent="0.2">
      <c r="D244" s="954" t="s">
        <v>887</v>
      </c>
      <c r="E244" s="831"/>
    </row>
    <row r="245" spans="4:5" ht="12.75" customHeight="1" x14ac:dyDescent="0.2">
      <c r="D245" s="954" t="s">
        <v>888</v>
      </c>
      <c r="E245" s="831"/>
    </row>
    <row r="246" spans="4:5" ht="12.75" customHeight="1" x14ac:dyDescent="0.2">
      <c r="D246" s="954" t="s">
        <v>889</v>
      </c>
      <c r="E246" s="831"/>
    </row>
    <row r="247" spans="4:5" ht="12.75" customHeight="1" x14ac:dyDescent="0.2">
      <c r="D247" s="954" t="s">
        <v>890</v>
      </c>
      <c r="E247" s="831"/>
    </row>
    <row r="248" spans="4:5" ht="12.75" customHeight="1" x14ac:dyDescent="0.2">
      <c r="D248" s="954" t="s">
        <v>891</v>
      </c>
      <c r="E248" s="831"/>
    </row>
    <row r="249" spans="4:5" ht="12.75" customHeight="1" x14ac:dyDescent="0.2">
      <c r="D249" s="954" t="s">
        <v>892</v>
      </c>
      <c r="E249" s="831"/>
    </row>
    <row r="250" spans="4:5" ht="12.75" customHeight="1" x14ac:dyDescent="0.2">
      <c r="D250" s="954" t="s">
        <v>893</v>
      </c>
      <c r="E250" s="831"/>
    </row>
    <row r="251" spans="4:5" ht="12.75" customHeight="1" x14ac:dyDescent="0.2">
      <c r="D251" s="954" t="s">
        <v>894</v>
      </c>
      <c r="E251" s="831"/>
    </row>
    <row r="252" spans="4:5" ht="12.75" customHeight="1" x14ac:dyDescent="0.2">
      <c r="D252" s="954" t="s">
        <v>895</v>
      </c>
      <c r="E252" s="831"/>
    </row>
    <row r="253" spans="4:5" ht="12.75" customHeight="1" x14ac:dyDescent="0.2">
      <c r="D253" s="954" t="s">
        <v>896</v>
      </c>
      <c r="E253" s="831"/>
    </row>
    <row r="254" spans="4:5" ht="12.75" customHeight="1" x14ac:dyDescent="0.2">
      <c r="D254" s="954" t="s">
        <v>897</v>
      </c>
      <c r="E254" s="831"/>
    </row>
    <row r="255" spans="4:5" ht="12.75" customHeight="1" x14ac:dyDescent="0.2">
      <c r="D255" s="954" t="s">
        <v>898</v>
      </c>
      <c r="E255" s="831"/>
    </row>
    <row r="256" spans="4:5" ht="12.75" customHeight="1" x14ac:dyDescent="0.2">
      <c r="D256" s="954" t="s">
        <v>899</v>
      </c>
      <c r="E256" s="831"/>
    </row>
    <row r="257" spans="4:5" ht="12.75" customHeight="1" x14ac:dyDescent="0.2">
      <c r="D257" s="954" t="s">
        <v>900</v>
      </c>
      <c r="E257" s="831"/>
    </row>
    <row r="258" spans="4:5" ht="12.75" customHeight="1" x14ac:dyDescent="0.2">
      <c r="D258" s="954" t="s">
        <v>901</v>
      </c>
      <c r="E258" s="831"/>
    </row>
    <row r="259" spans="4:5" ht="12.75" customHeight="1" x14ac:dyDescent="0.2">
      <c r="D259" s="954" t="s">
        <v>902</v>
      </c>
      <c r="E259" s="831"/>
    </row>
    <row r="260" spans="4:5" ht="12.75" customHeight="1" x14ac:dyDescent="0.2">
      <c r="D260" s="954" t="s">
        <v>903</v>
      </c>
      <c r="E260" s="831"/>
    </row>
    <row r="261" spans="4:5" ht="12.75" customHeight="1" x14ac:dyDescent="0.2">
      <c r="D261" s="954" t="s">
        <v>904</v>
      </c>
      <c r="E261" s="831"/>
    </row>
    <row r="262" spans="4:5" ht="12.75" customHeight="1" x14ac:dyDescent="0.2">
      <c r="D262" s="954" t="s">
        <v>905</v>
      </c>
      <c r="E262" s="831"/>
    </row>
    <row r="263" spans="4:5" ht="12.75" customHeight="1" x14ac:dyDescent="0.2">
      <c r="D263" s="954" t="s">
        <v>906</v>
      </c>
      <c r="E263" s="831"/>
    </row>
    <row r="264" spans="4:5" ht="12.75" customHeight="1" x14ac:dyDescent="0.2">
      <c r="D264" s="954" t="s">
        <v>907</v>
      </c>
      <c r="E264" s="831"/>
    </row>
    <row r="265" spans="4:5" ht="12.75" customHeight="1" x14ac:dyDescent="0.2">
      <c r="D265" s="954" t="s">
        <v>908</v>
      </c>
      <c r="E265" s="831"/>
    </row>
    <row r="266" spans="4:5" ht="12.75" customHeight="1" x14ac:dyDescent="0.2">
      <c r="D266" s="954" t="s">
        <v>909</v>
      </c>
      <c r="E266" s="831"/>
    </row>
    <row r="267" spans="4:5" ht="12.75" customHeight="1" x14ac:dyDescent="0.2">
      <c r="D267" s="954" t="s">
        <v>910</v>
      </c>
      <c r="E267" s="831"/>
    </row>
    <row r="268" spans="4:5" ht="12.75" customHeight="1" x14ac:dyDescent="0.2">
      <c r="D268" s="954" t="s">
        <v>911</v>
      </c>
      <c r="E268" s="831"/>
    </row>
    <row r="269" spans="4:5" ht="12.75" customHeight="1" x14ac:dyDescent="0.2">
      <c r="D269" s="954" t="s">
        <v>912</v>
      </c>
      <c r="E269" s="831"/>
    </row>
    <row r="270" spans="4:5" ht="12.75" customHeight="1" x14ac:dyDescent="0.2">
      <c r="D270" s="954" t="s">
        <v>913</v>
      </c>
      <c r="E270" s="831"/>
    </row>
    <row r="271" spans="4:5" ht="12.75" customHeight="1" x14ac:dyDescent="0.2">
      <c r="D271" s="954" t="s">
        <v>914</v>
      </c>
      <c r="E271" s="831"/>
    </row>
    <row r="272" spans="4:5" ht="12.75" customHeight="1" x14ac:dyDescent="0.2">
      <c r="D272" s="954" t="s">
        <v>915</v>
      </c>
      <c r="E272" s="831"/>
    </row>
    <row r="273" spans="4:5" ht="12.75" customHeight="1" x14ac:dyDescent="0.2">
      <c r="D273" s="954" t="s">
        <v>916</v>
      </c>
      <c r="E273" s="831"/>
    </row>
    <row r="274" spans="4:5" ht="12.75" customHeight="1" x14ac:dyDescent="0.2">
      <c r="D274" s="954" t="s">
        <v>917</v>
      </c>
      <c r="E274" s="831"/>
    </row>
    <row r="275" spans="4:5" ht="12.75" customHeight="1" x14ac:dyDescent="0.2">
      <c r="D275" s="954" t="s">
        <v>918</v>
      </c>
      <c r="E275" s="831"/>
    </row>
    <row r="276" spans="4:5" ht="12.75" customHeight="1" x14ac:dyDescent="0.2">
      <c r="D276" s="954" t="s">
        <v>919</v>
      </c>
      <c r="E276" s="831"/>
    </row>
    <row r="277" spans="4:5" ht="12.75" customHeight="1" x14ac:dyDescent="0.2">
      <c r="D277" s="954" t="s">
        <v>920</v>
      </c>
      <c r="E277" s="831"/>
    </row>
    <row r="278" spans="4:5" ht="12.75" customHeight="1" x14ac:dyDescent="0.2">
      <c r="D278" s="954" t="s">
        <v>921</v>
      </c>
      <c r="E278" s="831"/>
    </row>
    <row r="279" spans="4:5" ht="12.75" customHeight="1" x14ac:dyDescent="0.2">
      <c r="D279" s="954" t="s">
        <v>922</v>
      </c>
      <c r="E279" s="831"/>
    </row>
    <row r="280" spans="4:5" ht="12.75" customHeight="1" x14ac:dyDescent="0.2">
      <c r="D280" s="954" t="s">
        <v>923</v>
      </c>
      <c r="E280" s="831"/>
    </row>
    <row r="281" spans="4:5" ht="12.75" customHeight="1" x14ac:dyDescent="0.2">
      <c r="D281" s="954" t="s">
        <v>924</v>
      </c>
      <c r="E281" s="831"/>
    </row>
    <row r="282" spans="4:5" ht="12.75" customHeight="1" x14ac:dyDescent="0.2">
      <c r="D282" s="954" t="s">
        <v>925</v>
      </c>
      <c r="E282" s="831"/>
    </row>
    <row r="283" spans="4:5" ht="12.75" customHeight="1" x14ac:dyDescent="0.2">
      <c r="D283" s="954" t="s">
        <v>926</v>
      </c>
      <c r="E283" s="831"/>
    </row>
    <row r="284" spans="4:5" ht="12.75" customHeight="1" x14ac:dyDescent="0.2">
      <c r="D284" s="954" t="s">
        <v>927</v>
      </c>
      <c r="E284" s="831"/>
    </row>
    <row r="285" spans="4:5" ht="12.75" customHeight="1" x14ac:dyDescent="0.2">
      <c r="D285" s="954" t="s">
        <v>928</v>
      </c>
      <c r="E285" s="831"/>
    </row>
    <row r="286" spans="4:5" ht="12.75" customHeight="1" x14ac:dyDescent="0.2">
      <c r="D286" s="954" t="s">
        <v>929</v>
      </c>
      <c r="E286" s="831"/>
    </row>
    <row r="287" spans="4:5" ht="12.75" customHeight="1" x14ac:dyDescent="0.2">
      <c r="D287" s="954" t="s">
        <v>930</v>
      </c>
      <c r="E287" s="831"/>
    </row>
    <row r="288" spans="4:5" ht="12.75" customHeight="1" x14ac:dyDescent="0.2">
      <c r="D288" s="954" t="s">
        <v>931</v>
      </c>
      <c r="E288" s="831"/>
    </row>
    <row r="289" spans="4:5" ht="12.75" customHeight="1" x14ac:dyDescent="0.2">
      <c r="D289" s="954" t="s">
        <v>932</v>
      </c>
      <c r="E289" s="831"/>
    </row>
    <row r="290" spans="4:5" ht="12.75" customHeight="1" x14ac:dyDescent="0.2">
      <c r="D290" s="954" t="s">
        <v>933</v>
      </c>
      <c r="E290" s="831"/>
    </row>
    <row r="291" spans="4:5" ht="12.75" customHeight="1" x14ac:dyDescent="0.2">
      <c r="D291" s="954" t="s">
        <v>934</v>
      </c>
      <c r="E291" s="831"/>
    </row>
    <row r="292" spans="4:5" ht="12.75" customHeight="1" x14ac:dyDescent="0.2">
      <c r="D292" s="954" t="s">
        <v>935</v>
      </c>
      <c r="E292" s="831"/>
    </row>
    <row r="293" spans="4:5" ht="12.75" customHeight="1" x14ac:dyDescent="0.2">
      <c r="D293" s="954" t="s">
        <v>936</v>
      </c>
      <c r="E293" s="831"/>
    </row>
    <row r="294" spans="4:5" ht="12.75" customHeight="1" x14ac:dyDescent="0.2">
      <c r="D294" s="954" t="s">
        <v>937</v>
      </c>
      <c r="E294" s="831"/>
    </row>
    <row r="295" spans="4:5" ht="12.75" customHeight="1" x14ac:dyDescent="0.2">
      <c r="D295" s="954" t="s">
        <v>938</v>
      </c>
      <c r="E295" s="831"/>
    </row>
    <row r="296" spans="4:5" ht="12.75" customHeight="1" x14ac:dyDescent="0.2">
      <c r="D296" s="954" t="s">
        <v>939</v>
      </c>
      <c r="E296" s="831"/>
    </row>
    <row r="297" spans="4:5" ht="12.75" customHeight="1" x14ac:dyDescent="0.2">
      <c r="D297" s="954" t="s">
        <v>940</v>
      </c>
      <c r="E297" s="831"/>
    </row>
    <row r="298" spans="4:5" ht="12.75" customHeight="1" x14ac:dyDescent="0.2">
      <c r="D298" s="954" t="s">
        <v>941</v>
      </c>
      <c r="E298" s="831"/>
    </row>
    <row r="299" spans="4:5" ht="12.75" customHeight="1" x14ac:dyDescent="0.2">
      <c r="D299" s="954" t="s">
        <v>942</v>
      </c>
      <c r="E299" s="831"/>
    </row>
    <row r="300" spans="4:5" ht="12.75" customHeight="1" x14ac:dyDescent="0.2">
      <c r="D300" s="954" t="s">
        <v>943</v>
      </c>
      <c r="E300" s="831"/>
    </row>
    <row r="301" spans="4:5" ht="12.75" customHeight="1" x14ac:dyDescent="0.2">
      <c r="D301" s="954" t="s">
        <v>944</v>
      </c>
      <c r="E301" s="831"/>
    </row>
    <row r="302" spans="4:5" ht="12.75" customHeight="1" x14ac:dyDescent="0.2">
      <c r="D302" s="954" t="s">
        <v>945</v>
      </c>
      <c r="E302" s="831"/>
    </row>
    <row r="303" spans="4:5" ht="12.75" customHeight="1" x14ac:dyDescent="0.2">
      <c r="D303" s="954" t="s">
        <v>946</v>
      </c>
      <c r="E303" s="831"/>
    </row>
    <row r="304" spans="4:5" ht="12.75" customHeight="1" x14ac:dyDescent="0.2">
      <c r="D304" s="954" t="s">
        <v>947</v>
      </c>
      <c r="E304" s="831"/>
    </row>
    <row r="305" spans="4:5" ht="12.75" customHeight="1" x14ac:dyDescent="0.2">
      <c r="D305" s="954" t="s">
        <v>948</v>
      </c>
      <c r="E305" s="831"/>
    </row>
    <row r="306" spans="4:5" ht="12.75" customHeight="1" x14ac:dyDescent="0.2">
      <c r="D306" s="954" t="s">
        <v>949</v>
      </c>
      <c r="E306" s="831"/>
    </row>
    <row r="307" spans="4:5" ht="12.75" customHeight="1" x14ac:dyDescent="0.2">
      <c r="D307" s="954" t="s">
        <v>950</v>
      </c>
      <c r="E307" s="831"/>
    </row>
    <row r="308" spans="4:5" ht="12.75" customHeight="1" x14ac:dyDescent="0.2">
      <c r="D308" s="954" t="s">
        <v>951</v>
      </c>
      <c r="E308" s="831"/>
    </row>
    <row r="309" spans="4:5" ht="12.75" customHeight="1" x14ac:dyDescent="0.2">
      <c r="D309" s="954" t="s">
        <v>952</v>
      </c>
      <c r="E309" s="831"/>
    </row>
    <row r="310" spans="4:5" ht="12.75" customHeight="1" x14ac:dyDescent="0.2">
      <c r="D310" s="954" t="s">
        <v>953</v>
      </c>
      <c r="E310" s="831"/>
    </row>
    <row r="311" spans="4:5" ht="12.75" customHeight="1" x14ac:dyDescent="0.2">
      <c r="D311" s="954" t="s">
        <v>954</v>
      </c>
      <c r="E311" s="831"/>
    </row>
    <row r="312" spans="4:5" ht="12.75" customHeight="1" x14ac:dyDescent="0.2">
      <c r="D312" s="954" t="s">
        <v>955</v>
      </c>
      <c r="E312" s="831"/>
    </row>
    <row r="313" spans="4:5" ht="12.75" customHeight="1" x14ac:dyDescent="0.2">
      <c r="D313" s="954" t="s">
        <v>956</v>
      </c>
      <c r="E313" s="831"/>
    </row>
    <row r="314" spans="4:5" ht="12.75" customHeight="1" x14ac:dyDescent="0.2">
      <c r="D314" s="954" t="s">
        <v>957</v>
      </c>
      <c r="E314" s="831"/>
    </row>
    <row r="315" spans="4:5" ht="12.75" customHeight="1" x14ac:dyDescent="0.2">
      <c r="D315" s="954" t="s">
        <v>958</v>
      </c>
      <c r="E315" s="831"/>
    </row>
    <row r="316" spans="4:5" ht="12.75" customHeight="1" x14ac:dyDescent="0.2">
      <c r="D316" s="954" t="s">
        <v>959</v>
      </c>
      <c r="E316" s="831"/>
    </row>
    <row r="317" spans="4:5" ht="12.75" customHeight="1" x14ac:dyDescent="0.2">
      <c r="D317" s="954" t="s">
        <v>960</v>
      </c>
      <c r="E317" s="831"/>
    </row>
    <row r="318" spans="4:5" ht="12.75" customHeight="1" x14ac:dyDescent="0.2">
      <c r="D318" s="954" t="s">
        <v>961</v>
      </c>
      <c r="E318" s="831"/>
    </row>
    <row r="319" spans="4:5" ht="12.75" customHeight="1" x14ac:dyDescent="0.2">
      <c r="D319" s="954" t="s">
        <v>962</v>
      </c>
      <c r="E319" s="831"/>
    </row>
    <row r="320" spans="4:5" ht="12.75" customHeight="1" x14ac:dyDescent="0.2">
      <c r="D320" s="954" t="s">
        <v>963</v>
      </c>
      <c r="E320" s="831"/>
    </row>
    <row r="321" spans="4:5" ht="12.75" customHeight="1" x14ac:dyDescent="0.2">
      <c r="D321" s="954" t="s">
        <v>964</v>
      </c>
      <c r="E321" s="831"/>
    </row>
    <row r="322" spans="4:5" ht="12.75" customHeight="1" x14ac:dyDescent="0.2">
      <c r="D322" s="954" t="s">
        <v>965</v>
      </c>
      <c r="E322" s="831"/>
    </row>
    <row r="323" spans="4:5" ht="12.75" customHeight="1" x14ac:dyDescent="0.2">
      <c r="D323" s="954" t="s">
        <v>966</v>
      </c>
      <c r="E323" s="831"/>
    </row>
    <row r="324" spans="4:5" ht="12.75" customHeight="1" x14ac:dyDescent="0.2">
      <c r="D324" s="954" t="s">
        <v>967</v>
      </c>
      <c r="E324" s="831"/>
    </row>
    <row r="325" spans="4:5" ht="12.75" customHeight="1" x14ac:dyDescent="0.2">
      <c r="D325" s="954" t="s">
        <v>968</v>
      </c>
      <c r="E325" s="831"/>
    </row>
    <row r="326" spans="4:5" ht="12.75" customHeight="1" x14ac:dyDescent="0.2">
      <c r="D326" s="954" t="s">
        <v>969</v>
      </c>
      <c r="E326" s="831"/>
    </row>
    <row r="327" spans="4:5" ht="12.75" customHeight="1" x14ac:dyDescent="0.2">
      <c r="D327" s="954" t="s">
        <v>970</v>
      </c>
      <c r="E327" s="831"/>
    </row>
    <row r="328" spans="4:5" ht="12.75" customHeight="1" x14ac:dyDescent="0.2">
      <c r="D328" s="954" t="s">
        <v>971</v>
      </c>
      <c r="E328" s="831"/>
    </row>
    <row r="329" spans="4:5" ht="12.75" customHeight="1" x14ac:dyDescent="0.2">
      <c r="D329" s="954" t="s">
        <v>972</v>
      </c>
      <c r="E329" s="831"/>
    </row>
    <row r="330" spans="4:5" ht="12.75" customHeight="1" x14ac:dyDescent="0.2">
      <c r="D330" s="954" t="s">
        <v>973</v>
      </c>
      <c r="E330" s="831"/>
    </row>
    <row r="331" spans="4:5" ht="12.75" customHeight="1" x14ac:dyDescent="0.2">
      <c r="D331" s="954" t="s">
        <v>974</v>
      </c>
      <c r="E331" s="831"/>
    </row>
    <row r="332" spans="4:5" ht="12.75" customHeight="1" x14ac:dyDescent="0.2">
      <c r="D332" s="954" t="s">
        <v>975</v>
      </c>
      <c r="E332" s="831"/>
    </row>
    <row r="333" spans="4:5" ht="12.75" customHeight="1" x14ac:dyDescent="0.2">
      <c r="D333" s="954" t="s">
        <v>976</v>
      </c>
      <c r="E333" s="831"/>
    </row>
    <row r="334" spans="4:5" ht="12.75" customHeight="1" x14ac:dyDescent="0.2">
      <c r="D334" s="954" t="s">
        <v>977</v>
      </c>
      <c r="E334" s="831"/>
    </row>
    <row r="335" spans="4:5" ht="12.75" customHeight="1" x14ac:dyDescent="0.2">
      <c r="D335" s="954" t="s">
        <v>978</v>
      </c>
      <c r="E335" s="831"/>
    </row>
    <row r="336" spans="4:5" ht="12.75" customHeight="1" x14ac:dyDescent="0.2">
      <c r="D336" s="954" t="s">
        <v>979</v>
      </c>
      <c r="E336" s="831"/>
    </row>
    <row r="337" spans="4:5" ht="12.75" customHeight="1" x14ac:dyDescent="0.2">
      <c r="D337" s="954" t="s">
        <v>980</v>
      </c>
      <c r="E337" s="831"/>
    </row>
    <row r="338" spans="4:5" ht="12.75" customHeight="1" x14ac:dyDescent="0.2">
      <c r="D338" s="954" t="s">
        <v>981</v>
      </c>
      <c r="E338" s="831"/>
    </row>
    <row r="339" spans="4:5" ht="12.75" customHeight="1" x14ac:dyDescent="0.2">
      <c r="D339" s="954" t="s">
        <v>982</v>
      </c>
      <c r="E339" s="831"/>
    </row>
    <row r="340" spans="4:5" ht="12.75" customHeight="1" x14ac:dyDescent="0.2">
      <c r="D340" s="954" t="s">
        <v>983</v>
      </c>
      <c r="E340" s="831"/>
    </row>
    <row r="341" spans="4:5" ht="12.75" customHeight="1" x14ac:dyDescent="0.2">
      <c r="D341" s="954" t="s">
        <v>984</v>
      </c>
      <c r="E341" s="831"/>
    </row>
    <row r="342" spans="4:5" ht="12.75" customHeight="1" x14ac:dyDescent="0.2">
      <c r="D342" s="954" t="s">
        <v>985</v>
      </c>
      <c r="E342" s="831"/>
    </row>
    <row r="343" spans="4:5" ht="12.75" customHeight="1" x14ac:dyDescent="0.2">
      <c r="D343" s="954" t="s">
        <v>986</v>
      </c>
      <c r="E343" s="831"/>
    </row>
    <row r="344" spans="4:5" ht="12.75" customHeight="1" x14ac:dyDescent="0.2">
      <c r="D344" s="954" t="s">
        <v>987</v>
      </c>
      <c r="E344" s="831"/>
    </row>
    <row r="345" spans="4:5" ht="12.75" customHeight="1" x14ac:dyDescent="0.2">
      <c r="D345" s="954" t="s">
        <v>988</v>
      </c>
      <c r="E345" s="831"/>
    </row>
    <row r="346" spans="4:5" ht="12.75" customHeight="1" x14ac:dyDescent="0.2">
      <c r="D346" s="954" t="s">
        <v>989</v>
      </c>
      <c r="E346" s="831"/>
    </row>
    <row r="347" spans="4:5" ht="12.75" customHeight="1" x14ac:dyDescent="0.2">
      <c r="D347" s="954" t="s">
        <v>990</v>
      </c>
      <c r="E347" s="831"/>
    </row>
    <row r="348" spans="4:5" ht="12.75" customHeight="1" x14ac:dyDescent="0.2">
      <c r="D348" s="954" t="s">
        <v>991</v>
      </c>
      <c r="E348" s="831"/>
    </row>
    <row r="349" spans="4:5" ht="12.75" customHeight="1" x14ac:dyDescent="0.2">
      <c r="D349" s="954" t="s">
        <v>992</v>
      </c>
      <c r="E349" s="831"/>
    </row>
    <row r="350" spans="4:5" ht="12.75" customHeight="1" x14ac:dyDescent="0.2">
      <c r="D350" s="954" t="s">
        <v>993</v>
      </c>
      <c r="E350" s="831"/>
    </row>
    <row r="351" spans="4:5" ht="12.75" customHeight="1" x14ac:dyDescent="0.2">
      <c r="D351" s="954" t="s">
        <v>994</v>
      </c>
      <c r="E351" s="831"/>
    </row>
    <row r="352" spans="4:5" ht="12.75" customHeight="1" x14ac:dyDescent="0.2">
      <c r="D352" s="954" t="s">
        <v>995</v>
      </c>
      <c r="E352" s="831"/>
    </row>
    <row r="353" spans="4:5" ht="12.75" customHeight="1" x14ac:dyDescent="0.2">
      <c r="D353" s="954" t="s">
        <v>996</v>
      </c>
      <c r="E353" s="831"/>
    </row>
    <row r="354" spans="4:5" ht="12.75" customHeight="1" x14ac:dyDescent="0.2">
      <c r="D354" s="954" t="s">
        <v>997</v>
      </c>
      <c r="E354" s="831"/>
    </row>
    <row r="355" spans="4:5" ht="12.75" customHeight="1" x14ac:dyDescent="0.2">
      <c r="D355" s="954" t="s">
        <v>998</v>
      </c>
      <c r="E355" s="831"/>
    </row>
    <row r="356" spans="4:5" ht="12.75" customHeight="1" x14ac:dyDescent="0.2">
      <c r="D356" s="954" t="s">
        <v>999</v>
      </c>
      <c r="E356" s="831"/>
    </row>
    <row r="357" spans="4:5" ht="12.75" customHeight="1" x14ac:dyDescent="0.2">
      <c r="D357" s="954" t="s">
        <v>1000</v>
      </c>
      <c r="E357" s="831"/>
    </row>
    <row r="358" spans="4:5" ht="12.75" customHeight="1" x14ac:dyDescent="0.2">
      <c r="D358" s="954" t="s">
        <v>1001</v>
      </c>
      <c r="E358" s="831"/>
    </row>
    <row r="359" spans="4:5" ht="12.75" customHeight="1" x14ac:dyDescent="0.2">
      <c r="D359" s="954" t="s">
        <v>1002</v>
      </c>
      <c r="E359" s="831"/>
    </row>
    <row r="360" spans="4:5" ht="12.75" customHeight="1" x14ac:dyDescent="0.2">
      <c r="D360" s="954" t="s">
        <v>1003</v>
      </c>
      <c r="E360" s="831"/>
    </row>
    <row r="361" spans="4:5" ht="12.75" customHeight="1" x14ac:dyDescent="0.2">
      <c r="D361" s="954" t="s">
        <v>1004</v>
      </c>
      <c r="E361" s="831"/>
    </row>
    <row r="362" spans="4:5" ht="12.75" customHeight="1" x14ac:dyDescent="0.2">
      <c r="D362" s="954" t="s">
        <v>1005</v>
      </c>
      <c r="E362" s="831"/>
    </row>
    <row r="363" spans="4:5" ht="12.75" customHeight="1" x14ac:dyDescent="0.2">
      <c r="D363" s="954" t="s">
        <v>1006</v>
      </c>
      <c r="E363" s="831"/>
    </row>
    <row r="364" spans="4:5" ht="12.75" customHeight="1" x14ac:dyDescent="0.2">
      <c r="D364" s="954" t="s">
        <v>1007</v>
      </c>
      <c r="E364" s="831"/>
    </row>
    <row r="365" spans="4:5" ht="12.75" customHeight="1" x14ac:dyDescent="0.2">
      <c r="D365" s="954" t="s">
        <v>1008</v>
      </c>
      <c r="E365" s="831"/>
    </row>
    <row r="366" spans="4:5" ht="12.75" customHeight="1" x14ac:dyDescent="0.2">
      <c r="D366" s="954" t="s">
        <v>1009</v>
      </c>
      <c r="E366" s="831"/>
    </row>
    <row r="367" spans="4:5" ht="12.75" customHeight="1" x14ac:dyDescent="0.2">
      <c r="D367" s="954" t="s">
        <v>1010</v>
      </c>
      <c r="E367" s="831"/>
    </row>
    <row r="368" spans="4:5" ht="12.75" customHeight="1" x14ac:dyDescent="0.2">
      <c r="D368" s="954" t="s">
        <v>1011</v>
      </c>
      <c r="E368" s="831"/>
    </row>
    <row r="369" spans="4:5" ht="12.75" customHeight="1" x14ac:dyDescent="0.2">
      <c r="D369" s="954" t="s">
        <v>1012</v>
      </c>
      <c r="E369" s="831"/>
    </row>
    <row r="370" spans="4:5" ht="12.75" customHeight="1" x14ac:dyDescent="0.2">
      <c r="D370" s="954" t="s">
        <v>1013</v>
      </c>
      <c r="E370" s="831"/>
    </row>
    <row r="371" spans="4:5" ht="12.75" customHeight="1" x14ac:dyDescent="0.2">
      <c r="D371" s="954" t="s">
        <v>1014</v>
      </c>
      <c r="E371" s="831"/>
    </row>
    <row r="372" spans="4:5" ht="12.75" customHeight="1" x14ac:dyDescent="0.2">
      <c r="D372" s="954" t="s">
        <v>1015</v>
      </c>
      <c r="E372" s="831"/>
    </row>
    <row r="373" spans="4:5" ht="12.75" customHeight="1" x14ac:dyDescent="0.2">
      <c r="D373" s="954" t="s">
        <v>1016</v>
      </c>
      <c r="E373" s="831"/>
    </row>
    <row r="374" spans="4:5" ht="12.75" customHeight="1" x14ac:dyDescent="0.2">
      <c r="D374" s="954" t="s">
        <v>1017</v>
      </c>
      <c r="E374" s="831"/>
    </row>
    <row r="375" spans="4:5" ht="12.75" customHeight="1" x14ac:dyDescent="0.2">
      <c r="D375" s="954" t="s">
        <v>1018</v>
      </c>
      <c r="E375" s="831"/>
    </row>
    <row r="376" spans="4:5" ht="12.75" customHeight="1" x14ac:dyDescent="0.2">
      <c r="D376" s="954" t="s">
        <v>1019</v>
      </c>
      <c r="E376" s="831"/>
    </row>
    <row r="377" spans="4:5" ht="12.75" customHeight="1" x14ac:dyDescent="0.2">
      <c r="D377" s="954" t="s">
        <v>1020</v>
      </c>
      <c r="E377" s="831"/>
    </row>
    <row r="378" spans="4:5" ht="12.75" customHeight="1" x14ac:dyDescent="0.2">
      <c r="D378" s="954" t="s">
        <v>1021</v>
      </c>
      <c r="E378" s="831"/>
    </row>
    <row r="379" spans="4:5" ht="12.75" customHeight="1" x14ac:dyDescent="0.2">
      <c r="D379" s="954" t="s">
        <v>1022</v>
      </c>
      <c r="E379" s="831"/>
    </row>
    <row r="380" spans="4:5" ht="12.75" customHeight="1" x14ac:dyDescent="0.2">
      <c r="D380" s="954" t="s">
        <v>1023</v>
      </c>
      <c r="E380" s="831"/>
    </row>
    <row r="381" spans="4:5" ht="12.75" customHeight="1" x14ac:dyDescent="0.2">
      <c r="D381" s="954" t="s">
        <v>1024</v>
      </c>
      <c r="E381" s="831"/>
    </row>
    <row r="382" spans="4:5" ht="12.75" customHeight="1" x14ac:dyDescent="0.2">
      <c r="D382" s="954" t="s">
        <v>1025</v>
      </c>
      <c r="E382" s="831"/>
    </row>
    <row r="383" spans="4:5" ht="12.75" customHeight="1" x14ac:dyDescent="0.2">
      <c r="D383" s="954" t="s">
        <v>1026</v>
      </c>
      <c r="E383" s="831"/>
    </row>
    <row r="384" spans="4:5" ht="12.75" customHeight="1" x14ac:dyDescent="0.2">
      <c r="D384" s="954" t="s">
        <v>1027</v>
      </c>
      <c r="E384" s="831"/>
    </row>
    <row r="385" spans="4:5" ht="12.75" customHeight="1" x14ac:dyDescent="0.2">
      <c r="D385" s="954" t="s">
        <v>1028</v>
      </c>
      <c r="E385" s="831"/>
    </row>
    <row r="386" spans="4:5" ht="12.75" customHeight="1" x14ac:dyDescent="0.2">
      <c r="D386" s="954" t="s">
        <v>1029</v>
      </c>
      <c r="E386" s="831"/>
    </row>
    <row r="387" spans="4:5" ht="12.75" customHeight="1" x14ac:dyDescent="0.2">
      <c r="D387" s="954" t="s">
        <v>1030</v>
      </c>
      <c r="E387" s="831"/>
    </row>
    <row r="388" spans="4:5" ht="12.75" customHeight="1" x14ac:dyDescent="0.2">
      <c r="D388" s="954" t="s">
        <v>1031</v>
      </c>
      <c r="E388" s="831"/>
    </row>
    <row r="389" spans="4:5" ht="12.75" customHeight="1" x14ac:dyDescent="0.2">
      <c r="D389" s="954" t="s">
        <v>1032</v>
      </c>
      <c r="E389" s="831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01.6</vt:lpstr>
      <vt:lpstr>Data</vt:lpstr>
      <vt:lpstr>'01.6'!Print_Area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2026-05-30T02:41:57Z</cp:lastPrinted>
  <dcterms:created xsi:type="dcterms:W3CDTF">2007-08-18T02:13:10Z</dcterms:created>
  <dcterms:modified xsi:type="dcterms:W3CDTF">2026-05-30T07:58:55Z</dcterms:modified>
</cp:coreProperties>
</file>