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KB NĂM 2022\THÁNG 09.2022\"/>
    </mc:Choice>
  </mc:AlternateContent>
  <xr:revisionPtr revIDLastSave="0" documentId="13_ncr:1_{E0D8B513-4E30-4A05-9963-EE22A49EF428}" xr6:coauthVersionLast="47" xr6:coauthVersionMax="47" xr10:uidLastSave="{00000000-0000-0000-0000-000000000000}"/>
  <bookViews>
    <workbookView xWindow="-120" yWindow="-120" windowWidth="20730" windowHeight="11160" tabRatio="597" firstSheet="1" activeTab="1" xr2:uid="{00000000-000D-0000-FFFF-FFFF00000000}"/>
  </bookViews>
  <sheets>
    <sheet name="tkbieu" sheetId="4" state="hidden" r:id="rId1"/>
    <sheet name="KOTO" sheetId="30" r:id="rId2"/>
    <sheet name="KCK" sheetId="13" r:id="rId3"/>
    <sheet name="KĐLẠNH" sheetId="20" r:id="rId4"/>
    <sheet name="KKT" sheetId="22" r:id="rId5"/>
    <sheet name="KĐTỬ" sheetId="21" r:id="rId6"/>
    <sheet name="KCNTT" sheetId="23" r:id="rId7"/>
    <sheet name="PHÒNG HỌC" sheetId="43" state="hidden" r:id="rId8"/>
    <sheet name="Data" sheetId="41" state="hidden" r:id="rId9"/>
  </sheets>
  <definedNames>
    <definedName name="_xlnm._FilterDatabase" localSheetId="1" hidden="1">KOTO!$A$1:$I$19</definedName>
    <definedName name="_xlnm._FilterDatabase" localSheetId="0" hidden="1">tkbieu!#REF!</definedName>
    <definedName name="_xlnm.Print_Area" localSheetId="2">KCK!$A$3:$T$35</definedName>
    <definedName name="_xlnm.Print_Area" localSheetId="6">KCNTT!$A$3:$S$70</definedName>
    <definedName name="_xlnm.Print_Area" localSheetId="3">KĐLẠNH!$A$3:$T$35</definedName>
    <definedName name="_xlnm.Print_Area" localSheetId="5">KĐTỬ!$A$3:$T$86</definedName>
    <definedName name="_xlnm.Print_Area" localSheetId="4">KKT!$A$3:$S$52</definedName>
    <definedName name="_xlnm.Print_Area" localSheetId="1">KOTO!$A$3:$I$18</definedName>
    <definedName name="_xlnm.Print_Area" localSheetId="7">'PHÒNG HỌC'!$A$1:$T$19</definedName>
    <definedName name="_xlnm.Print_Area" localSheetId="0">tkbieu!$A$1:$BE$110</definedName>
    <definedName name="_xlnm.Print_Titles" localSheetId="0">tkbieu!$A:$B,tkbieu!$8:$10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43" l="1"/>
  <c r="E13" i="43"/>
  <c r="G12" i="43"/>
  <c r="E17" i="43"/>
  <c r="E18" i="43" l="1"/>
  <c r="P16" i="43" l="1"/>
  <c r="P14" i="43" l="1"/>
  <c r="P8" i="43" l="1"/>
  <c r="O15" i="43" l="1"/>
  <c r="O13" i="43"/>
  <c r="D43" i="22"/>
  <c r="G9" i="43" l="1"/>
  <c r="E9" i="43"/>
  <c r="E16" i="43" l="1"/>
  <c r="O16" i="43"/>
  <c r="F15" i="20" l="1"/>
  <c r="E15" i="20"/>
  <c r="F9" i="20"/>
  <c r="E9" i="20"/>
  <c r="O14" i="43" l="1"/>
  <c r="O26" i="20" l="1"/>
  <c r="D26" i="20"/>
  <c r="D9" i="20"/>
  <c r="O12" i="43" l="1"/>
  <c r="O10" i="43"/>
  <c r="O8" i="43"/>
  <c r="F13" i="43" l="1"/>
  <c r="F18" i="43"/>
  <c r="E11" i="43" l="1"/>
  <c r="O109" i="4"/>
  <c r="P109" i="4"/>
  <c r="F16" i="43" l="1"/>
  <c r="E10" i="43"/>
  <c r="E14" i="43"/>
  <c r="E8" i="43"/>
  <c r="A20" i="30" l="1"/>
  <c r="C91" i="23" l="1"/>
  <c r="S83" i="23"/>
  <c r="S84" i="23"/>
  <c r="S85" i="23"/>
  <c r="S86" i="23"/>
  <c r="S82" i="23"/>
  <c r="R83" i="23"/>
  <c r="R84" i="23"/>
  <c r="R85" i="23"/>
  <c r="R86" i="23"/>
  <c r="R82" i="23"/>
  <c r="Q83" i="23"/>
  <c r="Q84" i="23"/>
  <c r="Q85" i="23"/>
  <c r="Q86" i="23"/>
  <c r="Q82" i="23"/>
  <c r="F74" i="23"/>
  <c r="AE110" i="4"/>
  <c r="AF110" i="4"/>
  <c r="AE109" i="4"/>
  <c r="AF109" i="4"/>
  <c r="I116" i="21"/>
  <c r="I117" i="21"/>
  <c r="I118" i="21"/>
  <c r="I119" i="21"/>
  <c r="I115" i="21"/>
  <c r="I110" i="21"/>
  <c r="I111" i="21"/>
  <c r="I112" i="21"/>
  <c r="I113" i="21"/>
  <c r="I109" i="21"/>
  <c r="H116" i="21"/>
  <c r="H117" i="21"/>
  <c r="H118" i="21"/>
  <c r="H119" i="21"/>
  <c r="H115" i="21"/>
  <c r="H110" i="21"/>
  <c r="H111" i="21"/>
  <c r="H112" i="21"/>
  <c r="H113" i="21"/>
  <c r="H109" i="21"/>
  <c r="G116" i="21"/>
  <c r="G117" i="21"/>
  <c r="G118" i="21"/>
  <c r="G119" i="21"/>
  <c r="G115" i="21"/>
  <c r="G110" i="21"/>
  <c r="G111" i="21"/>
  <c r="G112" i="21"/>
  <c r="G113" i="21"/>
  <c r="G109" i="21"/>
  <c r="F116" i="21"/>
  <c r="F117" i="21"/>
  <c r="F118" i="21"/>
  <c r="F119" i="21"/>
  <c r="F115" i="21"/>
  <c r="F110" i="21"/>
  <c r="F111" i="21"/>
  <c r="F112" i="21"/>
  <c r="F113" i="21"/>
  <c r="F109" i="21" l="1"/>
  <c r="E116" i="21"/>
  <c r="E117" i="21"/>
  <c r="E118" i="21"/>
  <c r="E119" i="21"/>
  <c r="E115" i="21"/>
  <c r="E110" i="21"/>
  <c r="E111" i="21"/>
  <c r="E112" i="21"/>
  <c r="E113" i="21"/>
  <c r="E109" i="21"/>
  <c r="D116" i="21"/>
  <c r="D117" i="21"/>
  <c r="D118" i="21"/>
  <c r="D119" i="21"/>
  <c r="D115" i="21"/>
  <c r="D110" i="21"/>
  <c r="D111" i="21"/>
  <c r="D112" i="21"/>
  <c r="D113" i="21"/>
  <c r="D109" i="21"/>
  <c r="I99" i="21"/>
  <c r="I100" i="21"/>
  <c r="I101" i="21"/>
  <c r="I102" i="21"/>
  <c r="I98" i="21"/>
  <c r="I93" i="21"/>
  <c r="I94" i="21"/>
  <c r="I95" i="21"/>
  <c r="I96" i="21"/>
  <c r="I92" i="21"/>
  <c r="H99" i="21"/>
  <c r="H100" i="21"/>
  <c r="H101" i="21"/>
  <c r="H102" i="21"/>
  <c r="H98" i="21"/>
  <c r="H94" i="21"/>
  <c r="H95" i="21"/>
  <c r="H96" i="21"/>
  <c r="H93" i="21"/>
  <c r="H92" i="21"/>
  <c r="G99" i="21"/>
  <c r="G100" i="21"/>
  <c r="G101" i="21"/>
  <c r="G102" i="21"/>
  <c r="G98" i="21"/>
  <c r="G93" i="21"/>
  <c r="G94" i="21"/>
  <c r="G95" i="21"/>
  <c r="G96" i="21"/>
  <c r="G92" i="21"/>
  <c r="F99" i="21"/>
  <c r="F100" i="21"/>
  <c r="F101" i="21"/>
  <c r="F102" i="21"/>
  <c r="F98" i="21"/>
  <c r="F93" i="21"/>
  <c r="F94" i="21"/>
  <c r="F95" i="21"/>
  <c r="F96" i="21"/>
  <c r="F92" i="21"/>
  <c r="E99" i="21"/>
  <c r="E100" i="21"/>
  <c r="E101" i="21"/>
  <c r="E102" i="21"/>
  <c r="E98" i="21"/>
  <c r="E93" i="21"/>
  <c r="E94" i="21"/>
  <c r="E95" i="21"/>
  <c r="E96" i="21"/>
  <c r="E92" i="21"/>
  <c r="D99" i="21"/>
  <c r="D100" i="21"/>
  <c r="D101" i="21"/>
  <c r="D102" i="21"/>
  <c r="D98" i="21"/>
  <c r="D93" i="21"/>
  <c r="D94" i="21"/>
  <c r="D95" i="21"/>
  <c r="D96" i="21"/>
  <c r="D92" i="21"/>
  <c r="C107" i="21"/>
  <c r="F90" i="21"/>
  <c r="C90" i="21"/>
  <c r="N56" i="21" l="1"/>
  <c r="Q56" i="21"/>
  <c r="O58" i="21"/>
  <c r="P58" i="21"/>
  <c r="Q58" i="21"/>
  <c r="R58" i="21"/>
  <c r="S58" i="21"/>
  <c r="T58" i="21"/>
  <c r="O59" i="21"/>
  <c r="P59" i="21"/>
  <c r="Q59" i="21"/>
  <c r="R59" i="21"/>
  <c r="S59" i="21"/>
  <c r="T59" i="21"/>
  <c r="O60" i="21"/>
  <c r="P60" i="21"/>
  <c r="Q60" i="21"/>
  <c r="R60" i="21"/>
  <c r="S60" i="21"/>
  <c r="T60" i="21"/>
  <c r="O61" i="21"/>
  <c r="P61" i="21"/>
  <c r="Q61" i="21"/>
  <c r="R61" i="21"/>
  <c r="S61" i="21"/>
  <c r="T61" i="21"/>
  <c r="O62" i="21"/>
  <c r="P62" i="21"/>
  <c r="Q62" i="21"/>
  <c r="R62" i="21"/>
  <c r="S62" i="21"/>
  <c r="T62" i="21"/>
  <c r="O64" i="21"/>
  <c r="P64" i="21"/>
  <c r="Q64" i="21"/>
  <c r="R64" i="21"/>
  <c r="S64" i="21"/>
  <c r="T64" i="21"/>
  <c r="O65" i="21"/>
  <c r="P65" i="21"/>
  <c r="Q65" i="21"/>
  <c r="R65" i="21"/>
  <c r="S65" i="21"/>
  <c r="T65" i="21"/>
  <c r="O66" i="21"/>
  <c r="P66" i="21"/>
  <c r="Q66" i="21"/>
  <c r="R66" i="21"/>
  <c r="S66" i="21"/>
  <c r="T66" i="21"/>
  <c r="O67" i="21"/>
  <c r="P67" i="21"/>
  <c r="Q67" i="21"/>
  <c r="R67" i="21"/>
  <c r="S67" i="21"/>
  <c r="T67" i="21"/>
  <c r="O68" i="21"/>
  <c r="P68" i="21"/>
  <c r="Q68" i="21"/>
  <c r="R68" i="21"/>
  <c r="S68" i="21"/>
  <c r="T68" i="21"/>
  <c r="N39" i="21" l="1"/>
  <c r="Q39" i="21"/>
  <c r="O41" i="21"/>
  <c r="P41" i="21"/>
  <c r="Q41" i="21"/>
  <c r="R41" i="21"/>
  <c r="S41" i="21"/>
  <c r="T41" i="21"/>
  <c r="O42" i="21"/>
  <c r="P42" i="21"/>
  <c r="Q42" i="21"/>
  <c r="R42" i="21"/>
  <c r="S42" i="21"/>
  <c r="T42" i="21"/>
  <c r="O43" i="21"/>
  <c r="P43" i="21"/>
  <c r="Q43" i="21"/>
  <c r="R43" i="21"/>
  <c r="S43" i="21"/>
  <c r="T43" i="21"/>
  <c r="O44" i="21"/>
  <c r="P44" i="21"/>
  <c r="Q44" i="21"/>
  <c r="R44" i="21"/>
  <c r="S44" i="21"/>
  <c r="T44" i="21"/>
  <c r="O45" i="21"/>
  <c r="P45" i="21"/>
  <c r="Q45" i="21"/>
  <c r="R45" i="21"/>
  <c r="S45" i="21"/>
  <c r="T45" i="21"/>
  <c r="O47" i="21"/>
  <c r="P47" i="21"/>
  <c r="Q47" i="21"/>
  <c r="R47" i="21"/>
  <c r="S47" i="21"/>
  <c r="T47" i="21"/>
  <c r="O48" i="21"/>
  <c r="P48" i="21"/>
  <c r="Q48" i="21"/>
  <c r="R48" i="21"/>
  <c r="S48" i="21"/>
  <c r="T48" i="21"/>
  <c r="O49" i="21"/>
  <c r="P49" i="21"/>
  <c r="Q49" i="21"/>
  <c r="R49" i="21"/>
  <c r="S49" i="21"/>
  <c r="T49" i="21"/>
  <c r="O50" i="21"/>
  <c r="P50" i="21"/>
  <c r="Q50" i="21"/>
  <c r="R50" i="21"/>
  <c r="S50" i="21"/>
  <c r="T50" i="21"/>
  <c r="O51" i="21"/>
  <c r="P51" i="21"/>
  <c r="Q51" i="21"/>
  <c r="R51" i="21"/>
  <c r="S51" i="21"/>
  <c r="T51" i="21"/>
  <c r="N22" i="21"/>
  <c r="Q22" i="21"/>
  <c r="O24" i="21"/>
  <c r="P24" i="21"/>
  <c r="Q24" i="21"/>
  <c r="R24" i="21"/>
  <c r="S24" i="21"/>
  <c r="T24" i="21"/>
  <c r="O25" i="21"/>
  <c r="P25" i="21"/>
  <c r="Q25" i="21"/>
  <c r="R25" i="21"/>
  <c r="S25" i="21"/>
  <c r="T25" i="21"/>
  <c r="O26" i="21"/>
  <c r="P26" i="21"/>
  <c r="Q26" i="21"/>
  <c r="R26" i="21"/>
  <c r="S26" i="21"/>
  <c r="T26" i="21"/>
  <c r="O27" i="21"/>
  <c r="P27" i="21"/>
  <c r="Q27" i="21"/>
  <c r="R27" i="21"/>
  <c r="S27" i="21"/>
  <c r="T27" i="21"/>
  <c r="O28" i="21"/>
  <c r="P28" i="21"/>
  <c r="Q28" i="21"/>
  <c r="R28" i="21"/>
  <c r="S28" i="21"/>
  <c r="T28" i="21"/>
  <c r="O30" i="21"/>
  <c r="P30" i="21"/>
  <c r="Q30" i="21"/>
  <c r="R30" i="21"/>
  <c r="S30" i="21"/>
  <c r="T30" i="21"/>
  <c r="O31" i="21"/>
  <c r="P31" i="21"/>
  <c r="Q31" i="21"/>
  <c r="R31" i="21"/>
  <c r="S31" i="21"/>
  <c r="T31" i="21"/>
  <c r="O32" i="21"/>
  <c r="P32" i="21"/>
  <c r="Q32" i="21"/>
  <c r="R32" i="21"/>
  <c r="S32" i="21"/>
  <c r="T32" i="21"/>
  <c r="O33" i="21"/>
  <c r="P33" i="21"/>
  <c r="Q33" i="21"/>
  <c r="R33" i="21"/>
  <c r="S33" i="21"/>
  <c r="T33" i="21"/>
  <c r="O34" i="21"/>
  <c r="P34" i="21"/>
  <c r="Q34" i="21"/>
  <c r="R34" i="21"/>
  <c r="S34" i="21"/>
  <c r="T34" i="21"/>
  <c r="X109" i="4"/>
  <c r="X110" i="4"/>
  <c r="AC109" i="4"/>
  <c r="AC110" i="4"/>
  <c r="H66" i="21" l="1"/>
  <c r="H60" i="21"/>
  <c r="P50" i="23" l="1"/>
  <c r="D99" i="23"/>
  <c r="E99" i="23"/>
  <c r="F99" i="23"/>
  <c r="G99" i="23"/>
  <c r="D100" i="23"/>
  <c r="E100" i="23"/>
  <c r="F100" i="23"/>
  <c r="G100" i="23"/>
  <c r="D101" i="23"/>
  <c r="E101" i="23"/>
  <c r="F101" i="23"/>
  <c r="G101" i="23"/>
  <c r="D102" i="23"/>
  <c r="E102" i="23"/>
  <c r="F102" i="23"/>
  <c r="G102" i="23"/>
  <c r="D103" i="23"/>
  <c r="E103" i="23"/>
  <c r="F103" i="23"/>
  <c r="G103" i="23"/>
  <c r="D116" i="23"/>
  <c r="E116" i="23"/>
  <c r="F116" i="23"/>
  <c r="D117" i="23"/>
  <c r="E117" i="23"/>
  <c r="F117" i="23"/>
  <c r="D118" i="23"/>
  <c r="E118" i="23"/>
  <c r="F118" i="23"/>
  <c r="D119" i="23"/>
  <c r="E119" i="23"/>
  <c r="F119" i="23"/>
  <c r="D120" i="23"/>
  <c r="E120" i="23"/>
  <c r="F120" i="23"/>
  <c r="G15" i="22" l="1"/>
  <c r="I42" i="23" l="1"/>
  <c r="H8" i="22" l="1"/>
  <c r="O15" i="22" l="1"/>
  <c r="G26" i="30"/>
  <c r="T49" i="23"/>
  <c r="T50" i="23"/>
  <c r="T51" i="23"/>
  <c r="T52" i="23"/>
  <c r="T48" i="23"/>
  <c r="T43" i="23"/>
  <c r="T44" i="23"/>
  <c r="T45" i="23"/>
  <c r="T46" i="23"/>
  <c r="T42" i="23"/>
  <c r="P15" i="22" l="1"/>
  <c r="T41" i="13" l="1"/>
  <c r="H48" i="21" l="1"/>
  <c r="I25" i="21" l="1"/>
  <c r="H15" i="20" l="1"/>
  <c r="H9" i="20"/>
  <c r="P65" i="23" l="1"/>
  <c r="E49" i="21" l="1"/>
  <c r="F30" i="20" l="1"/>
  <c r="H8" i="23" l="1"/>
  <c r="H9" i="23"/>
  <c r="H10" i="23"/>
  <c r="H11" i="23"/>
  <c r="H7" i="23"/>
  <c r="F14" i="23"/>
  <c r="F15" i="23"/>
  <c r="F16" i="23"/>
  <c r="F17" i="23"/>
  <c r="F13" i="23"/>
  <c r="D26" i="22" l="1"/>
  <c r="D82" i="21" l="1"/>
  <c r="D83" i="21"/>
  <c r="D84" i="21"/>
  <c r="D85" i="21"/>
  <c r="D81" i="21"/>
  <c r="D49" i="13" l="1"/>
  <c r="D50" i="13"/>
  <c r="D43" i="13"/>
  <c r="O42" i="13"/>
  <c r="G66" i="21" l="1"/>
  <c r="E66" i="21"/>
  <c r="G60" i="21"/>
  <c r="E60" i="21"/>
  <c r="H44" i="13" l="1"/>
  <c r="H45" i="13"/>
  <c r="O44" i="23" l="1"/>
  <c r="S50" i="23"/>
  <c r="I135" i="23"/>
  <c r="I129" i="23"/>
  <c r="I78" i="23"/>
  <c r="I15" i="21"/>
  <c r="I9" i="21"/>
  <c r="S42" i="22"/>
  <c r="S43" i="22"/>
  <c r="I43" i="22"/>
  <c r="I26" i="22"/>
  <c r="S9" i="22"/>
  <c r="F9" i="22"/>
  <c r="T31" i="20"/>
  <c r="T32" i="20"/>
  <c r="T26" i="20"/>
  <c r="T49" i="13"/>
  <c r="T26" i="13"/>
  <c r="I32" i="20" l="1"/>
  <c r="I33" i="20"/>
  <c r="I26" i="20"/>
  <c r="I32" i="30" l="1"/>
  <c r="I26" i="30"/>
  <c r="D60" i="21" l="1"/>
  <c r="D43" i="21"/>
  <c r="Q43" i="13"/>
  <c r="R31" i="20"/>
  <c r="R32" i="20"/>
  <c r="R33" i="20"/>
  <c r="S26" i="20"/>
  <c r="G43" i="21" l="1"/>
  <c r="N118" i="23" l="1"/>
  <c r="D135" i="23"/>
  <c r="N15" i="23"/>
  <c r="N9" i="23"/>
  <c r="N44" i="23"/>
  <c r="G61" i="21"/>
  <c r="D32" i="21"/>
  <c r="D26" i="21"/>
  <c r="N9" i="22"/>
  <c r="N10" i="22"/>
  <c r="D9" i="22"/>
  <c r="O31" i="13"/>
  <c r="O32" i="13"/>
  <c r="D32" i="30"/>
  <c r="D26" i="30"/>
  <c r="O43" i="13" l="1"/>
  <c r="F26" i="21" l="1"/>
  <c r="G26" i="20" l="1"/>
  <c r="H34" i="30" l="1"/>
  <c r="I28" i="20" l="1"/>
  <c r="G43" i="20" l="1"/>
  <c r="G30" i="30" l="1"/>
  <c r="G31" i="30"/>
  <c r="G32" i="30"/>
  <c r="G33" i="30"/>
  <c r="G34" i="30"/>
  <c r="F15" i="30" l="1"/>
  <c r="D50" i="22" l="1"/>
  <c r="AU109" i="4"/>
  <c r="D66" i="21" l="1"/>
  <c r="F43" i="22" l="1"/>
  <c r="F44" i="22"/>
  <c r="F45" i="22"/>
  <c r="P43" i="22"/>
  <c r="R43" i="22" l="1"/>
  <c r="H43" i="22"/>
  <c r="O32" i="20" l="1"/>
  <c r="G43" i="23" l="1"/>
  <c r="I49" i="21" l="1"/>
  <c r="F48" i="23" l="1"/>
  <c r="G48" i="23"/>
  <c r="O43" i="23"/>
  <c r="S49" i="23"/>
  <c r="I44" i="23" l="1"/>
  <c r="G25" i="21" l="1"/>
  <c r="Q67" i="23" l="1"/>
  <c r="Q68" i="23"/>
  <c r="G67" i="23"/>
  <c r="H85" i="22" l="1"/>
  <c r="T43" i="20" l="1"/>
  <c r="E25" i="22" l="1"/>
  <c r="E42" i="21" l="1"/>
  <c r="F43" i="23" l="1"/>
  <c r="E25" i="20"/>
  <c r="S61" i="23"/>
  <c r="I61" i="23"/>
  <c r="Q48" i="22" l="1"/>
  <c r="H25" i="22" l="1"/>
  <c r="H42" i="21" l="1"/>
  <c r="H25" i="20"/>
  <c r="P31" i="20"/>
  <c r="P32" i="20"/>
  <c r="I50" i="23"/>
  <c r="F66" i="21"/>
  <c r="F26" i="22" l="1"/>
  <c r="D44" i="23" l="1"/>
  <c r="I25" i="22"/>
  <c r="T32" i="13" l="1"/>
  <c r="H66" i="23" l="1"/>
  <c r="P57" i="23" l="1"/>
  <c r="S66" i="23"/>
  <c r="S67" i="23"/>
  <c r="S68" i="23"/>
  <c r="S69" i="23"/>
  <c r="S65" i="23"/>
  <c r="S60" i="23"/>
  <c r="S62" i="23"/>
  <c r="S63" i="23"/>
  <c r="S59" i="23"/>
  <c r="R66" i="23"/>
  <c r="R67" i="23"/>
  <c r="R68" i="23"/>
  <c r="R69" i="23"/>
  <c r="R65" i="23"/>
  <c r="R60" i="23"/>
  <c r="R61" i="23"/>
  <c r="R62" i="23"/>
  <c r="R63" i="23"/>
  <c r="R59" i="23"/>
  <c r="Q66" i="23"/>
  <c r="Q69" i="23"/>
  <c r="Q65" i="23"/>
  <c r="Q60" i="23"/>
  <c r="Q61" i="23"/>
  <c r="Q62" i="23"/>
  <c r="Q63" i="23"/>
  <c r="Q59" i="23"/>
  <c r="P66" i="23"/>
  <c r="P67" i="23"/>
  <c r="P68" i="23"/>
  <c r="P69" i="23"/>
  <c r="P60" i="23"/>
  <c r="P61" i="23"/>
  <c r="P62" i="23"/>
  <c r="P63" i="23"/>
  <c r="P59" i="23"/>
  <c r="O66" i="23"/>
  <c r="O67" i="23"/>
  <c r="O68" i="23"/>
  <c r="O69" i="23"/>
  <c r="O65" i="23"/>
  <c r="O60" i="23"/>
  <c r="O61" i="23"/>
  <c r="O62" i="23"/>
  <c r="O63" i="23"/>
  <c r="O59" i="23"/>
  <c r="N66" i="23"/>
  <c r="N67" i="23"/>
  <c r="N68" i="23"/>
  <c r="N69" i="23"/>
  <c r="N65" i="23"/>
  <c r="N60" i="23"/>
  <c r="N61" i="23"/>
  <c r="N62" i="23"/>
  <c r="N63" i="23"/>
  <c r="N59" i="23"/>
  <c r="M57" i="23" l="1"/>
  <c r="I66" i="23"/>
  <c r="I67" i="23"/>
  <c r="I68" i="23"/>
  <c r="I69" i="23"/>
  <c r="I65" i="23"/>
  <c r="I60" i="23"/>
  <c r="I62" i="23"/>
  <c r="I63" i="23"/>
  <c r="I59" i="23"/>
  <c r="H67" i="23"/>
  <c r="H68" i="23"/>
  <c r="H69" i="23"/>
  <c r="H65" i="23"/>
  <c r="H60" i="23"/>
  <c r="H61" i="23"/>
  <c r="H62" i="23"/>
  <c r="H63" i="23"/>
  <c r="H59" i="23"/>
  <c r="G66" i="23"/>
  <c r="G68" i="23"/>
  <c r="G69" i="23"/>
  <c r="G65" i="23"/>
  <c r="G60" i="23"/>
  <c r="G61" i="23"/>
  <c r="G62" i="23"/>
  <c r="G63" i="23"/>
  <c r="G59" i="23"/>
  <c r="F66" i="23"/>
  <c r="F67" i="23"/>
  <c r="F68" i="23"/>
  <c r="F69" i="23"/>
  <c r="F65" i="23"/>
  <c r="F60" i="23"/>
  <c r="F61" i="23"/>
  <c r="F62" i="23"/>
  <c r="F63" i="23"/>
  <c r="F59" i="23"/>
  <c r="E67" i="23"/>
  <c r="E68" i="23"/>
  <c r="E69" i="23"/>
  <c r="E66" i="23"/>
  <c r="E65" i="23"/>
  <c r="E60" i="23"/>
  <c r="E61" i="23"/>
  <c r="E62" i="23"/>
  <c r="E63" i="23"/>
  <c r="E59" i="23"/>
  <c r="D66" i="23"/>
  <c r="D67" i="23"/>
  <c r="D68" i="23"/>
  <c r="D69" i="23"/>
  <c r="D65" i="23"/>
  <c r="D60" i="23"/>
  <c r="D61" i="23"/>
  <c r="D62" i="23"/>
  <c r="D63" i="23"/>
  <c r="D59" i="23"/>
  <c r="F57" i="23"/>
  <c r="C57" i="23"/>
  <c r="S51" i="23"/>
  <c r="S52" i="23"/>
  <c r="S48" i="23"/>
  <c r="S43" i="23"/>
  <c r="S44" i="23"/>
  <c r="S45" i="23"/>
  <c r="S46" i="23"/>
  <c r="S42" i="23"/>
  <c r="R49" i="23"/>
  <c r="R50" i="23"/>
  <c r="R51" i="23"/>
  <c r="R52" i="23"/>
  <c r="R48" i="23"/>
  <c r="R43" i="23"/>
  <c r="R44" i="23"/>
  <c r="R45" i="23"/>
  <c r="R46" i="23"/>
  <c r="R42" i="23"/>
  <c r="Q49" i="23"/>
  <c r="Q50" i="23"/>
  <c r="Q51" i="23"/>
  <c r="Q52" i="23"/>
  <c r="Q48" i="23"/>
  <c r="Q43" i="23"/>
  <c r="Q44" i="23"/>
  <c r="Q45" i="23"/>
  <c r="Q46" i="23"/>
  <c r="Q42" i="23"/>
  <c r="P49" i="23"/>
  <c r="P51" i="23"/>
  <c r="P52" i="23"/>
  <c r="P48" i="23"/>
  <c r="P43" i="23"/>
  <c r="P44" i="23"/>
  <c r="P45" i="23"/>
  <c r="P46" i="23"/>
  <c r="P42" i="23"/>
  <c r="O49" i="23"/>
  <c r="O50" i="23"/>
  <c r="O51" i="23"/>
  <c r="O52" i="23"/>
  <c r="O48" i="23"/>
  <c r="O45" i="23"/>
  <c r="O46" i="23"/>
  <c r="O42" i="23"/>
  <c r="N49" i="23"/>
  <c r="N50" i="23"/>
  <c r="N51" i="23"/>
  <c r="N52" i="23"/>
  <c r="N48" i="23"/>
  <c r="N43" i="23"/>
  <c r="N45" i="23"/>
  <c r="N46" i="23"/>
  <c r="N42" i="23"/>
  <c r="P40" i="23"/>
  <c r="M40" i="23"/>
  <c r="I49" i="23"/>
  <c r="I51" i="23"/>
  <c r="I52" i="23"/>
  <c r="I48" i="23"/>
  <c r="I43" i="23"/>
  <c r="I45" i="23"/>
  <c r="I46" i="23"/>
  <c r="H49" i="23"/>
  <c r="H50" i="23"/>
  <c r="H51" i="23"/>
  <c r="H52" i="23"/>
  <c r="H48" i="23"/>
  <c r="H43" i="23"/>
  <c r="H44" i="23"/>
  <c r="H45" i="23"/>
  <c r="H46" i="23"/>
  <c r="H42" i="23"/>
  <c r="G49" i="23"/>
  <c r="G50" i="23"/>
  <c r="G51" i="23"/>
  <c r="G52" i="23"/>
  <c r="G44" i="23"/>
  <c r="G45" i="23"/>
  <c r="G46" i="23"/>
  <c r="G42" i="23"/>
  <c r="F49" i="23"/>
  <c r="F50" i="23"/>
  <c r="F51" i="23"/>
  <c r="F52" i="23"/>
  <c r="F44" i="23"/>
  <c r="F45" i="23"/>
  <c r="F46" i="23"/>
  <c r="F42" i="23"/>
  <c r="E49" i="23"/>
  <c r="E50" i="23"/>
  <c r="E51" i="23"/>
  <c r="E52" i="23"/>
  <c r="E48" i="23"/>
  <c r="E43" i="23"/>
  <c r="E44" i="23"/>
  <c r="E45" i="23"/>
  <c r="E46" i="23"/>
  <c r="E42" i="23"/>
  <c r="D49" i="23"/>
  <c r="D50" i="23"/>
  <c r="D51" i="23"/>
  <c r="D52" i="23"/>
  <c r="D48" i="23"/>
  <c r="D43" i="23"/>
  <c r="D45" i="23"/>
  <c r="D46" i="23"/>
  <c r="D42" i="23"/>
  <c r="F40" i="23"/>
  <c r="C40" i="23"/>
  <c r="I82" i="21"/>
  <c r="I83" i="21"/>
  <c r="I84" i="21"/>
  <c r="I85" i="21"/>
  <c r="I81" i="21"/>
  <c r="I76" i="21"/>
  <c r="I77" i="21"/>
  <c r="I78" i="21"/>
  <c r="I79" i="21"/>
  <c r="I75" i="21"/>
  <c r="H82" i="21"/>
  <c r="H83" i="21"/>
  <c r="H84" i="21"/>
  <c r="H85" i="21"/>
  <c r="H81" i="21"/>
  <c r="H76" i="21"/>
  <c r="H77" i="21"/>
  <c r="H78" i="21"/>
  <c r="H79" i="21"/>
  <c r="H75" i="21"/>
  <c r="G82" i="21"/>
  <c r="G83" i="21"/>
  <c r="G84" i="21"/>
  <c r="G85" i="21"/>
  <c r="G81" i="21"/>
  <c r="G76" i="21"/>
  <c r="G77" i="21"/>
  <c r="G78" i="21"/>
  <c r="G79" i="21"/>
  <c r="G75" i="21"/>
  <c r="F82" i="21"/>
  <c r="F83" i="21"/>
  <c r="F84" i="21"/>
  <c r="F85" i="21"/>
  <c r="F81" i="21"/>
  <c r="F76" i="21"/>
  <c r="F77" i="21"/>
  <c r="F78" i="21"/>
  <c r="F79" i="21"/>
  <c r="F75" i="21"/>
  <c r="E82" i="21"/>
  <c r="E83" i="21"/>
  <c r="E84" i="21"/>
  <c r="E85" i="21"/>
  <c r="E81" i="21"/>
  <c r="E76" i="21"/>
  <c r="E77" i="21"/>
  <c r="E78" i="21"/>
  <c r="E79" i="21"/>
  <c r="E75" i="21"/>
  <c r="D76" i="21"/>
  <c r="D77" i="21"/>
  <c r="D78" i="21"/>
  <c r="D79" i="21"/>
  <c r="D75" i="21"/>
  <c r="F73" i="21"/>
  <c r="C73" i="21"/>
  <c r="I65" i="21"/>
  <c r="I66" i="21"/>
  <c r="I67" i="21"/>
  <c r="I68" i="21"/>
  <c r="I64" i="21"/>
  <c r="I59" i="21"/>
  <c r="I60" i="21"/>
  <c r="I61" i="21"/>
  <c r="I62" i="21"/>
  <c r="I58" i="21"/>
  <c r="H65" i="21"/>
  <c r="H67" i="21"/>
  <c r="H68" i="21"/>
  <c r="H64" i="21"/>
  <c r="H59" i="21"/>
  <c r="H61" i="21"/>
  <c r="H62" i="21"/>
  <c r="H58" i="21"/>
  <c r="G65" i="21"/>
  <c r="G67" i="21"/>
  <c r="G68" i="21"/>
  <c r="G64" i="21"/>
  <c r="G59" i="21"/>
  <c r="G62" i="21"/>
  <c r="G58" i="21"/>
  <c r="F65" i="21"/>
  <c r="F67" i="21"/>
  <c r="F68" i="21"/>
  <c r="F64" i="21"/>
  <c r="F59" i="21"/>
  <c r="F60" i="21"/>
  <c r="F61" i="21"/>
  <c r="F62" i="21"/>
  <c r="F58" i="21"/>
  <c r="E65" i="21"/>
  <c r="E67" i="21"/>
  <c r="E68" i="21"/>
  <c r="E64" i="21"/>
  <c r="E59" i="21"/>
  <c r="E61" i="21"/>
  <c r="E62" i="21"/>
  <c r="E58" i="21"/>
  <c r="D65" i="21"/>
  <c r="D67" i="21"/>
  <c r="D68" i="21"/>
  <c r="D64" i="21"/>
  <c r="D59" i="21"/>
  <c r="D61" i="21"/>
  <c r="D62" i="21"/>
  <c r="D58" i="21"/>
  <c r="F56" i="21"/>
  <c r="C56" i="21"/>
  <c r="I48" i="21"/>
  <c r="I50" i="21"/>
  <c r="I51" i="21"/>
  <c r="I47" i="21"/>
  <c r="I42" i="21"/>
  <c r="I43" i="21"/>
  <c r="I44" i="21"/>
  <c r="I45" i="21"/>
  <c r="I41" i="21"/>
  <c r="H49" i="21"/>
  <c r="H50" i="21"/>
  <c r="H51" i="21"/>
  <c r="H47" i="21"/>
  <c r="H43" i="21"/>
  <c r="H44" i="21"/>
  <c r="H45" i="21"/>
  <c r="H41" i="21"/>
  <c r="G48" i="21"/>
  <c r="G49" i="21"/>
  <c r="G50" i="21"/>
  <c r="G51" i="21"/>
  <c r="G47" i="21"/>
  <c r="G42" i="21"/>
  <c r="G44" i="21"/>
  <c r="G45" i="21"/>
  <c r="G41" i="21"/>
  <c r="F48" i="21"/>
  <c r="F49" i="21"/>
  <c r="F50" i="21"/>
  <c r="F51" i="21"/>
  <c r="F47" i="21"/>
  <c r="F42" i="21"/>
  <c r="F43" i="21"/>
  <c r="F44" i="21"/>
  <c r="F45" i="21"/>
  <c r="F41" i="21"/>
  <c r="E48" i="21"/>
  <c r="E50" i="21"/>
  <c r="E51" i="21"/>
  <c r="E47" i="21"/>
  <c r="E43" i="21"/>
  <c r="E44" i="21"/>
  <c r="E45" i="21"/>
  <c r="E41" i="21"/>
  <c r="D48" i="21"/>
  <c r="D49" i="21"/>
  <c r="D50" i="21"/>
  <c r="D51" i="21"/>
  <c r="D47" i="21"/>
  <c r="D42" i="21"/>
  <c r="D44" i="21"/>
  <c r="D45" i="21"/>
  <c r="D41" i="21"/>
  <c r="F39" i="21"/>
  <c r="C39" i="21"/>
  <c r="T33" i="20" l="1"/>
  <c r="T34" i="20"/>
  <c r="T30" i="20"/>
  <c r="T25" i="20"/>
  <c r="T27" i="20"/>
  <c r="T28" i="20"/>
  <c r="T24" i="20"/>
  <c r="S31" i="20"/>
  <c r="S32" i="20"/>
  <c r="S33" i="20"/>
  <c r="S34" i="20"/>
  <c r="S30" i="20"/>
  <c r="S25" i="20"/>
  <c r="S27" i="20"/>
  <c r="S28" i="20"/>
  <c r="S24" i="20"/>
  <c r="R34" i="20"/>
  <c r="R30" i="20"/>
  <c r="R25" i="20"/>
  <c r="R26" i="20"/>
  <c r="R27" i="20"/>
  <c r="R28" i="20"/>
  <c r="R24" i="20"/>
  <c r="Q31" i="20"/>
  <c r="Q32" i="20"/>
  <c r="Q33" i="20"/>
  <c r="Q34" i="20"/>
  <c r="Q30" i="20"/>
  <c r="Q25" i="20"/>
  <c r="Q26" i="20"/>
  <c r="Q27" i="20"/>
  <c r="Q28" i="20"/>
  <c r="Q24" i="20"/>
  <c r="P33" i="20"/>
  <c r="P34" i="20"/>
  <c r="P30" i="20"/>
  <c r="P25" i="20"/>
  <c r="P26" i="20"/>
  <c r="P27" i="20"/>
  <c r="P28" i="20"/>
  <c r="P24" i="20"/>
  <c r="O31" i="20"/>
  <c r="O33" i="20"/>
  <c r="O34" i="20"/>
  <c r="O30" i="20"/>
  <c r="O25" i="20"/>
  <c r="O27" i="20"/>
  <c r="O28" i="20"/>
  <c r="O24" i="20"/>
  <c r="Q22" i="20"/>
  <c r="N22" i="20"/>
  <c r="I31" i="20" l="1"/>
  <c r="I34" i="20"/>
  <c r="I30" i="20"/>
  <c r="I25" i="20"/>
  <c r="I27" i="20"/>
  <c r="I24" i="20"/>
  <c r="H31" i="20"/>
  <c r="H32" i="20"/>
  <c r="H33" i="20"/>
  <c r="H34" i="20"/>
  <c r="H30" i="20"/>
  <c r="H26" i="20" l="1"/>
  <c r="H27" i="20"/>
  <c r="H28" i="20"/>
  <c r="H24" i="20"/>
  <c r="G31" i="20"/>
  <c r="G32" i="20"/>
  <c r="G33" i="20"/>
  <c r="G34" i="20"/>
  <c r="G30" i="20"/>
  <c r="G25" i="20"/>
  <c r="G27" i="20"/>
  <c r="G28" i="20"/>
  <c r="G24" i="20"/>
  <c r="F31" i="20"/>
  <c r="F32" i="20"/>
  <c r="F33" i="20"/>
  <c r="F34" i="20"/>
  <c r="F25" i="20"/>
  <c r="F26" i="20"/>
  <c r="F27" i="20"/>
  <c r="F28" i="20"/>
  <c r="F24" i="20"/>
  <c r="E31" i="20"/>
  <c r="E32" i="20"/>
  <c r="E33" i="20"/>
  <c r="E34" i="20"/>
  <c r="E30" i="20"/>
  <c r="E26" i="20"/>
  <c r="E27" i="20"/>
  <c r="E28" i="20"/>
  <c r="E24" i="20"/>
  <c r="D31" i="20"/>
  <c r="D32" i="20"/>
  <c r="D33" i="20"/>
  <c r="D34" i="20"/>
  <c r="D30" i="20"/>
  <c r="D25" i="20"/>
  <c r="D27" i="20"/>
  <c r="D28" i="20"/>
  <c r="D24" i="20"/>
  <c r="F22" i="20"/>
  <c r="C22" i="20"/>
  <c r="S48" i="22" l="1"/>
  <c r="S49" i="22"/>
  <c r="S50" i="22"/>
  <c r="S51" i="22"/>
  <c r="S47" i="22"/>
  <c r="S44" i="22"/>
  <c r="S45" i="22"/>
  <c r="S41" i="22"/>
  <c r="R48" i="22"/>
  <c r="R49" i="22"/>
  <c r="R50" i="22"/>
  <c r="R51" i="22"/>
  <c r="R47" i="22"/>
  <c r="R42" i="22"/>
  <c r="R44" i="22"/>
  <c r="R45" i="22"/>
  <c r="R41" i="22"/>
  <c r="Q49" i="22"/>
  <c r="Q50" i="22"/>
  <c r="Q51" i="22"/>
  <c r="Q47" i="22"/>
  <c r="Q42" i="22"/>
  <c r="Q43" i="22"/>
  <c r="Q44" i="22"/>
  <c r="Q45" i="22"/>
  <c r="Q41" i="22"/>
  <c r="P48" i="22"/>
  <c r="P49" i="22"/>
  <c r="P50" i="22"/>
  <c r="P51" i="22"/>
  <c r="P47" i="22"/>
  <c r="P42" i="22"/>
  <c r="P44" i="22"/>
  <c r="P45" i="22"/>
  <c r="P41" i="22"/>
  <c r="O48" i="22"/>
  <c r="O49" i="22"/>
  <c r="O50" i="22"/>
  <c r="O51" i="22"/>
  <c r="O47" i="22"/>
  <c r="O42" i="22"/>
  <c r="O43" i="22"/>
  <c r="O44" i="22"/>
  <c r="O45" i="22"/>
  <c r="O41" i="22"/>
  <c r="N48" i="22"/>
  <c r="N49" i="22"/>
  <c r="N50" i="22"/>
  <c r="N51" i="22"/>
  <c r="N47" i="22"/>
  <c r="N42" i="22"/>
  <c r="N43" i="22"/>
  <c r="N44" i="22"/>
  <c r="N45" i="22"/>
  <c r="N41" i="22"/>
  <c r="P39" i="22"/>
  <c r="M39" i="22"/>
  <c r="I48" i="22"/>
  <c r="I49" i="22"/>
  <c r="I50" i="22"/>
  <c r="I51" i="22"/>
  <c r="I47" i="22"/>
  <c r="I42" i="22"/>
  <c r="I44" i="22"/>
  <c r="I45" i="22"/>
  <c r="I41" i="22"/>
  <c r="H48" i="22"/>
  <c r="H49" i="22"/>
  <c r="H50" i="22"/>
  <c r="H51" i="22"/>
  <c r="H47" i="22"/>
  <c r="H42" i="22"/>
  <c r="H44" i="22"/>
  <c r="H45" i="22"/>
  <c r="H41" i="22"/>
  <c r="G48" i="22"/>
  <c r="G49" i="22"/>
  <c r="G50" i="22"/>
  <c r="G51" i="22"/>
  <c r="G47" i="22"/>
  <c r="G42" i="22"/>
  <c r="G43" i="22"/>
  <c r="G44" i="22"/>
  <c r="G45" i="22"/>
  <c r="G41" i="22"/>
  <c r="F42" i="22"/>
  <c r="F41" i="22"/>
  <c r="F48" i="22"/>
  <c r="F49" i="22"/>
  <c r="F50" i="22"/>
  <c r="F51" i="22"/>
  <c r="F47" i="22"/>
  <c r="E48" i="22"/>
  <c r="E49" i="22"/>
  <c r="E50" i="22"/>
  <c r="E51" i="22"/>
  <c r="E47" i="22"/>
  <c r="E42" i="22"/>
  <c r="E43" i="22"/>
  <c r="E44" i="22"/>
  <c r="E45" i="22"/>
  <c r="E41" i="22"/>
  <c r="D48" i="22"/>
  <c r="D49" i="22"/>
  <c r="D51" i="22"/>
  <c r="D47" i="22"/>
  <c r="D42" i="22"/>
  <c r="D44" i="22"/>
  <c r="D45" i="22"/>
  <c r="D41" i="22"/>
  <c r="F39" i="22"/>
  <c r="C39" i="22"/>
  <c r="I31" i="22"/>
  <c r="I32" i="22"/>
  <c r="I33" i="22"/>
  <c r="I34" i="22"/>
  <c r="I30" i="22"/>
  <c r="I27" i="22"/>
  <c r="I28" i="22"/>
  <c r="I24" i="22"/>
  <c r="H31" i="22"/>
  <c r="H32" i="22"/>
  <c r="H33" i="22"/>
  <c r="H34" i="22"/>
  <c r="H30" i="22"/>
  <c r="H26" i="22"/>
  <c r="H27" i="22"/>
  <c r="H28" i="22"/>
  <c r="H24" i="22"/>
  <c r="G31" i="22"/>
  <c r="G32" i="22"/>
  <c r="G33" i="22"/>
  <c r="G34" i="22"/>
  <c r="G30" i="22"/>
  <c r="G25" i="22"/>
  <c r="G26" i="22"/>
  <c r="G27" i="22"/>
  <c r="G28" i="22"/>
  <c r="G24" i="22"/>
  <c r="F31" i="22"/>
  <c r="F32" i="22"/>
  <c r="F33" i="22"/>
  <c r="F34" i="22"/>
  <c r="F30" i="22"/>
  <c r="F25" i="22"/>
  <c r="F27" i="22"/>
  <c r="F28" i="22"/>
  <c r="F24" i="22"/>
  <c r="E31" i="22"/>
  <c r="E32" i="22"/>
  <c r="E33" i="22"/>
  <c r="E34" i="22"/>
  <c r="E30" i="22"/>
  <c r="E26" i="22"/>
  <c r="E27" i="22"/>
  <c r="E28" i="22"/>
  <c r="E24" i="22"/>
  <c r="D31" i="22"/>
  <c r="D32" i="22"/>
  <c r="D33" i="22"/>
  <c r="D34" i="22"/>
  <c r="D30" i="22"/>
  <c r="D25" i="22"/>
  <c r="D27" i="22"/>
  <c r="D28" i="22"/>
  <c r="D24" i="22"/>
  <c r="F22" i="22"/>
  <c r="C22" i="22"/>
  <c r="T48" i="13"/>
  <c r="T50" i="13"/>
  <c r="T51" i="13"/>
  <c r="T47" i="13"/>
  <c r="T42" i="13"/>
  <c r="T43" i="13"/>
  <c r="T44" i="13"/>
  <c r="T45" i="13"/>
  <c r="S48" i="13"/>
  <c r="S49" i="13"/>
  <c r="S50" i="13"/>
  <c r="S51" i="13"/>
  <c r="S47" i="13"/>
  <c r="S42" i="13"/>
  <c r="S43" i="13"/>
  <c r="S44" i="13"/>
  <c r="S45" i="13"/>
  <c r="S41" i="13"/>
  <c r="R48" i="13"/>
  <c r="R49" i="13"/>
  <c r="R50" i="13"/>
  <c r="R51" i="13"/>
  <c r="R47" i="13"/>
  <c r="R42" i="13"/>
  <c r="R43" i="13"/>
  <c r="R44" i="13"/>
  <c r="R45" i="13"/>
  <c r="R41" i="13"/>
  <c r="Q48" i="13"/>
  <c r="Q49" i="13"/>
  <c r="Q50" i="13"/>
  <c r="Q51" i="13"/>
  <c r="Q47" i="13"/>
  <c r="Q42" i="13"/>
  <c r="Q44" i="13"/>
  <c r="Q45" i="13"/>
  <c r="Q41" i="13"/>
  <c r="P48" i="13"/>
  <c r="P49" i="13"/>
  <c r="P50" i="13"/>
  <c r="P51" i="13"/>
  <c r="P47" i="13"/>
  <c r="P42" i="13"/>
  <c r="P43" i="13"/>
  <c r="P44" i="13"/>
  <c r="P45" i="13"/>
  <c r="P41" i="13"/>
  <c r="O48" i="13"/>
  <c r="O49" i="13"/>
  <c r="O50" i="13"/>
  <c r="O51" i="13"/>
  <c r="O47" i="13"/>
  <c r="O44" i="13"/>
  <c r="O45" i="13"/>
  <c r="O41" i="13"/>
  <c r="Q39" i="13"/>
  <c r="N39" i="13"/>
  <c r="I31" i="30"/>
  <c r="I33" i="30"/>
  <c r="I34" i="30"/>
  <c r="I30" i="30"/>
  <c r="I25" i="30"/>
  <c r="I27" i="30"/>
  <c r="I28" i="30"/>
  <c r="I24" i="30"/>
  <c r="H31" i="30"/>
  <c r="H32" i="30"/>
  <c r="H33" i="30"/>
  <c r="H30" i="30"/>
  <c r="D31" i="30"/>
  <c r="D33" i="30"/>
  <c r="D34" i="30"/>
  <c r="D30" i="30"/>
  <c r="H25" i="30"/>
  <c r="H26" i="30"/>
  <c r="H27" i="30"/>
  <c r="H28" i="30"/>
  <c r="H24" i="30"/>
  <c r="G25" i="30"/>
  <c r="G27" i="30"/>
  <c r="G28" i="30"/>
  <c r="G24" i="30"/>
  <c r="F31" i="30"/>
  <c r="F32" i="30"/>
  <c r="F33" i="30"/>
  <c r="F34" i="30"/>
  <c r="F30" i="30"/>
  <c r="F25" i="30"/>
  <c r="F26" i="30"/>
  <c r="F27" i="30"/>
  <c r="F28" i="30"/>
  <c r="F24" i="30"/>
  <c r="E31" i="30"/>
  <c r="E32" i="30"/>
  <c r="E33" i="30"/>
  <c r="E34" i="30"/>
  <c r="E30" i="30"/>
  <c r="E25" i="30"/>
  <c r="E26" i="30"/>
  <c r="E27" i="30"/>
  <c r="E28" i="30"/>
  <c r="E24" i="30"/>
  <c r="D25" i="30"/>
  <c r="D27" i="30"/>
  <c r="D28" i="30"/>
  <c r="D24" i="30"/>
  <c r="F22" i="30"/>
  <c r="C22" i="30"/>
  <c r="AU110" i="4"/>
  <c r="AT110" i="4"/>
  <c r="AT109" i="4"/>
  <c r="AS110" i="4"/>
  <c r="AS109" i="4"/>
  <c r="AR110" i="4"/>
  <c r="AR109" i="4"/>
  <c r="AK110" i="4"/>
  <c r="AJ110" i="4"/>
  <c r="AI110" i="4"/>
  <c r="AK109" i="4"/>
  <c r="AJ109" i="4"/>
  <c r="AI109" i="4"/>
  <c r="AB110" i="4"/>
  <c r="Z110" i="4"/>
  <c r="AB109" i="4"/>
  <c r="Z109" i="4"/>
  <c r="P110" i="4"/>
  <c r="AA110" i="4"/>
  <c r="O110" i="4"/>
  <c r="Y110" i="4"/>
  <c r="AA109" i="4"/>
  <c r="Y109" i="4"/>
  <c r="AD109" i="4"/>
  <c r="AD110" i="4"/>
  <c r="L110" i="4"/>
  <c r="L109" i="4"/>
  <c r="F110" i="4"/>
  <c r="F109" i="4"/>
  <c r="D67" i="22" l="1"/>
  <c r="D68" i="22"/>
  <c r="D66" i="22"/>
  <c r="G26" i="13" l="1"/>
  <c r="D42" i="13" l="1"/>
  <c r="D44" i="13"/>
  <c r="D45" i="13"/>
  <c r="E14" i="22" l="1"/>
  <c r="N79" i="23" l="1"/>
  <c r="N80" i="23"/>
  <c r="C73" i="22"/>
  <c r="F73" i="22"/>
  <c r="M73" i="22"/>
  <c r="P73" i="22"/>
  <c r="D75" i="22"/>
  <c r="E75" i="22"/>
  <c r="F75" i="22"/>
  <c r="G75" i="22"/>
  <c r="H75" i="22"/>
  <c r="I75" i="22"/>
  <c r="N75" i="22"/>
  <c r="O75" i="22"/>
  <c r="P75" i="22"/>
  <c r="Q75" i="22"/>
  <c r="R75" i="22"/>
  <c r="S75" i="22"/>
  <c r="D76" i="22"/>
  <c r="E76" i="22"/>
  <c r="F76" i="22"/>
  <c r="G76" i="22"/>
  <c r="H76" i="22"/>
  <c r="I76" i="22"/>
  <c r="N76" i="22"/>
  <c r="O76" i="22"/>
  <c r="P76" i="22"/>
  <c r="Q76" i="22"/>
  <c r="R76" i="22"/>
  <c r="S76" i="22"/>
  <c r="D77" i="22"/>
  <c r="E77" i="22"/>
  <c r="F77" i="22"/>
  <c r="G77" i="22"/>
  <c r="H77" i="22"/>
  <c r="I77" i="22"/>
  <c r="N77" i="22"/>
  <c r="O77" i="22"/>
  <c r="P77" i="22"/>
  <c r="Q77" i="22"/>
  <c r="R77" i="22"/>
  <c r="S77" i="22"/>
  <c r="D78" i="22"/>
  <c r="E78" i="22"/>
  <c r="F78" i="22"/>
  <c r="G78" i="22"/>
  <c r="H78" i="22"/>
  <c r="I78" i="22"/>
  <c r="N78" i="22"/>
  <c r="O78" i="22"/>
  <c r="P78" i="22"/>
  <c r="Q78" i="22"/>
  <c r="R78" i="22"/>
  <c r="S78" i="22"/>
  <c r="D79" i="22"/>
  <c r="E79" i="22"/>
  <c r="F79" i="22"/>
  <c r="G79" i="22"/>
  <c r="H79" i="22"/>
  <c r="I79" i="22"/>
  <c r="N79" i="22"/>
  <c r="O79" i="22"/>
  <c r="P79" i="22"/>
  <c r="Q79" i="22"/>
  <c r="R79" i="22"/>
  <c r="S79" i="22"/>
  <c r="D81" i="22"/>
  <c r="E81" i="22"/>
  <c r="F81" i="22"/>
  <c r="G81" i="22"/>
  <c r="H81" i="22"/>
  <c r="I81" i="22"/>
  <c r="N81" i="22"/>
  <c r="O81" i="22"/>
  <c r="P81" i="22"/>
  <c r="Q81" i="22"/>
  <c r="R81" i="22"/>
  <c r="S81" i="22"/>
  <c r="D82" i="22"/>
  <c r="E82" i="22"/>
  <c r="F82" i="22"/>
  <c r="G82" i="22"/>
  <c r="H82" i="22"/>
  <c r="I82" i="22"/>
  <c r="N82" i="22"/>
  <c r="O82" i="22"/>
  <c r="P82" i="22"/>
  <c r="Q82" i="22"/>
  <c r="R82" i="22"/>
  <c r="S82" i="22"/>
  <c r="D83" i="22"/>
  <c r="E83" i="22"/>
  <c r="F83" i="22"/>
  <c r="G83" i="22"/>
  <c r="H83" i="22"/>
  <c r="I83" i="22"/>
  <c r="N83" i="22"/>
  <c r="O83" i="22"/>
  <c r="P83" i="22"/>
  <c r="Q83" i="22"/>
  <c r="R83" i="22"/>
  <c r="S83" i="22"/>
  <c r="D84" i="22"/>
  <c r="E84" i="22"/>
  <c r="F84" i="22"/>
  <c r="G84" i="22"/>
  <c r="H84" i="22"/>
  <c r="I84" i="22"/>
  <c r="N84" i="22"/>
  <c r="O84" i="22"/>
  <c r="P84" i="22"/>
  <c r="Q84" i="22"/>
  <c r="R84" i="22"/>
  <c r="S84" i="22"/>
  <c r="D85" i="22"/>
  <c r="E85" i="22"/>
  <c r="F85" i="22"/>
  <c r="G85" i="22"/>
  <c r="I85" i="22"/>
  <c r="N85" i="22"/>
  <c r="O85" i="22"/>
  <c r="P85" i="22"/>
  <c r="Q85" i="22"/>
  <c r="R85" i="22"/>
  <c r="S85" i="22"/>
  <c r="C56" i="22"/>
  <c r="F56" i="22"/>
  <c r="D58" i="22"/>
  <c r="E58" i="22"/>
  <c r="F58" i="22"/>
  <c r="G58" i="22"/>
  <c r="H58" i="22"/>
  <c r="I58" i="22"/>
  <c r="D59" i="22"/>
  <c r="E59" i="22"/>
  <c r="F59" i="22"/>
  <c r="G59" i="22"/>
  <c r="H59" i="22"/>
  <c r="I59" i="22"/>
  <c r="D60" i="22"/>
  <c r="E60" i="22"/>
  <c r="F60" i="22"/>
  <c r="G60" i="22"/>
  <c r="H60" i="22"/>
  <c r="I60" i="22"/>
  <c r="D61" i="22"/>
  <c r="E61" i="22"/>
  <c r="F61" i="22"/>
  <c r="G61" i="22"/>
  <c r="H61" i="22"/>
  <c r="I61" i="22"/>
  <c r="D62" i="22"/>
  <c r="E62" i="22"/>
  <c r="F62" i="22"/>
  <c r="G62" i="22"/>
  <c r="H62" i="22"/>
  <c r="I62" i="22"/>
  <c r="D64" i="22"/>
  <c r="E64" i="22"/>
  <c r="F64" i="22"/>
  <c r="G64" i="22"/>
  <c r="H64" i="22"/>
  <c r="I64" i="22"/>
  <c r="D65" i="22"/>
  <c r="E65" i="22"/>
  <c r="F65" i="22"/>
  <c r="G65" i="22"/>
  <c r="H65" i="22"/>
  <c r="I65" i="22"/>
  <c r="E66" i="22"/>
  <c r="F66" i="22"/>
  <c r="G66" i="22"/>
  <c r="H66" i="22"/>
  <c r="I66" i="22"/>
  <c r="E67" i="22"/>
  <c r="F67" i="22"/>
  <c r="G67" i="22"/>
  <c r="H67" i="22"/>
  <c r="I67" i="22"/>
  <c r="E68" i="22"/>
  <c r="F68" i="22"/>
  <c r="G68" i="22"/>
  <c r="H68" i="22"/>
  <c r="I68" i="22"/>
  <c r="D69" i="22"/>
  <c r="C5" i="22"/>
  <c r="F5" i="22"/>
  <c r="M5" i="22"/>
  <c r="P5" i="22"/>
  <c r="D7" i="22"/>
  <c r="E7" i="22"/>
  <c r="F7" i="22"/>
  <c r="G7" i="22"/>
  <c r="H7" i="22"/>
  <c r="I7" i="22"/>
  <c r="N7" i="22"/>
  <c r="O7" i="22"/>
  <c r="P7" i="22"/>
  <c r="Q7" i="22"/>
  <c r="R7" i="22"/>
  <c r="S7" i="22"/>
  <c r="D8" i="22"/>
  <c r="E8" i="22"/>
  <c r="F8" i="22"/>
  <c r="G8" i="22"/>
  <c r="I8" i="22"/>
  <c r="N8" i="22"/>
  <c r="O8" i="22"/>
  <c r="P8" i="22"/>
  <c r="Q8" i="22"/>
  <c r="R8" i="22"/>
  <c r="S8" i="22"/>
  <c r="E9" i="22"/>
  <c r="G9" i="22"/>
  <c r="H9" i="22"/>
  <c r="I9" i="22"/>
  <c r="O9" i="22"/>
  <c r="P9" i="22"/>
  <c r="Q9" i="22"/>
  <c r="R9" i="22"/>
  <c r="D10" i="22"/>
  <c r="E10" i="22"/>
  <c r="F10" i="22"/>
  <c r="G10" i="22"/>
  <c r="H10" i="22"/>
  <c r="I10" i="22"/>
  <c r="O10" i="22"/>
  <c r="P10" i="22"/>
  <c r="Q10" i="22"/>
  <c r="R10" i="22"/>
  <c r="S10" i="22"/>
  <c r="D11" i="22"/>
  <c r="E11" i="22"/>
  <c r="F11" i="22"/>
  <c r="G11" i="22"/>
  <c r="H11" i="22"/>
  <c r="I11" i="22"/>
  <c r="N11" i="22"/>
  <c r="O11" i="22"/>
  <c r="P11" i="22"/>
  <c r="Q11" i="22"/>
  <c r="R11" i="22"/>
  <c r="S11" i="22"/>
  <c r="D13" i="22"/>
  <c r="E13" i="22"/>
  <c r="F13" i="22"/>
  <c r="G13" i="22"/>
  <c r="H13" i="22"/>
  <c r="I13" i="22"/>
  <c r="N13" i="22"/>
  <c r="O13" i="22"/>
  <c r="P13" i="22"/>
  <c r="Q13" i="22"/>
  <c r="R13" i="22"/>
  <c r="S13" i="22"/>
  <c r="D14" i="22"/>
  <c r="F14" i="22"/>
  <c r="G14" i="22"/>
  <c r="H14" i="22"/>
  <c r="I14" i="22"/>
  <c r="N14" i="22"/>
  <c r="O14" i="22"/>
  <c r="P14" i="22"/>
  <c r="Q14" i="22"/>
  <c r="R14" i="22"/>
  <c r="S14" i="22"/>
  <c r="D15" i="22"/>
  <c r="E15" i="22"/>
  <c r="F15" i="22"/>
  <c r="H15" i="22"/>
  <c r="I15" i="22"/>
  <c r="N15" i="22"/>
  <c r="Q15" i="22"/>
  <c r="R15" i="22"/>
  <c r="S15" i="22"/>
  <c r="D16" i="22"/>
  <c r="E16" i="22"/>
  <c r="F16" i="22"/>
  <c r="G16" i="22"/>
  <c r="H16" i="22"/>
  <c r="I16" i="22"/>
  <c r="N16" i="22"/>
  <c r="O16" i="22"/>
  <c r="P16" i="22"/>
  <c r="Q16" i="22"/>
  <c r="R16" i="22"/>
  <c r="S16" i="22"/>
  <c r="D17" i="22"/>
  <c r="E17" i="22"/>
  <c r="F17" i="22"/>
  <c r="G17" i="22"/>
  <c r="H17" i="22"/>
  <c r="I17" i="22"/>
  <c r="N17" i="22"/>
  <c r="O17" i="22"/>
  <c r="P17" i="22"/>
  <c r="Q17" i="22"/>
  <c r="R17" i="22"/>
  <c r="S17" i="22"/>
  <c r="D136" i="23" l="1"/>
  <c r="R42" i="20" l="1"/>
  <c r="R43" i="20"/>
  <c r="G25" i="13" l="1"/>
  <c r="G27" i="13"/>
  <c r="G28" i="13"/>
  <c r="G24" i="13"/>
  <c r="T27" i="13" l="1"/>
  <c r="E135" i="23" l="1"/>
  <c r="I120" i="23" l="1"/>
  <c r="E28" i="23" l="1"/>
  <c r="I28" i="23"/>
  <c r="I34" i="23"/>
  <c r="H25" i="13"/>
  <c r="H26" i="13"/>
  <c r="H27" i="13"/>
  <c r="H28" i="13"/>
  <c r="H24" i="13"/>
  <c r="F43" i="20" l="1"/>
  <c r="F44" i="20"/>
  <c r="F45" i="20"/>
  <c r="I16" i="21" l="1"/>
  <c r="I47" i="20" l="1"/>
  <c r="I48" i="20"/>
  <c r="I49" i="20"/>
  <c r="I50" i="20"/>
  <c r="I51" i="20"/>
  <c r="G17" i="30" l="1"/>
  <c r="I11" i="30" l="1"/>
  <c r="I10" i="30"/>
  <c r="I17" i="23"/>
  <c r="F13" i="20" l="1"/>
  <c r="H14" i="20"/>
  <c r="F14" i="21" l="1"/>
  <c r="F32" i="21" l="1"/>
  <c r="N39" i="20" l="1"/>
  <c r="Q39" i="20"/>
  <c r="C39" i="20"/>
  <c r="F39" i="20"/>
  <c r="O41" i="20"/>
  <c r="P41" i="20"/>
  <c r="Q41" i="20"/>
  <c r="R41" i="20"/>
  <c r="S41" i="20"/>
  <c r="T41" i="20"/>
  <c r="D41" i="20"/>
  <c r="E41" i="20"/>
  <c r="F41" i="20"/>
  <c r="G41" i="20"/>
  <c r="H41" i="20"/>
  <c r="I41" i="20"/>
  <c r="O42" i="20"/>
  <c r="P42" i="20"/>
  <c r="Q42" i="20"/>
  <c r="S42" i="20"/>
  <c r="T42" i="20"/>
  <c r="D42" i="20"/>
  <c r="E42" i="20"/>
  <c r="F42" i="20"/>
  <c r="G42" i="20"/>
  <c r="H42" i="20"/>
  <c r="I42" i="20"/>
  <c r="O43" i="20"/>
  <c r="P43" i="20"/>
  <c r="Q43" i="20"/>
  <c r="S43" i="20"/>
  <c r="D43" i="20"/>
  <c r="E43" i="20"/>
  <c r="H43" i="20"/>
  <c r="I43" i="20"/>
  <c r="O44" i="20"/>
  <c r="P44" i="20"/>
  <c r="Q44" i="20"/>
  <c r="R44" i="20"/>
  <c r="S44" i="20"/>
  <c r="T44" i="20"/>
  <c r="D44" i="20"/>
  <c r="E44" i="20"/>
  <c r="G44" i="20"/>
  <c r="H44" i="20"/>
  <c r="I44" i="20"/>
  <c r="O45" i="20"/>
  <c r="P45" i="20"/>
  <c r="Q45" i="20"/>
  <c r="R45" i="20"/>
  <c r="S45" i="20"/>
  <c r="T45" i="20"/>
  <c r="D45" i="20"/>
  <c r="E45" i="20"/>
  <c r="G45" i="20"/>
  <c r="H45" i="20"/>
  <c r="I45" i="20"/>
  <c r="O47" i="20"/>
  <c r="P47" i="20"/>
  <c r="Q47" i="20"/>
  <c r="R47" i="20"/>
  <c r="S47" i="20"/>
  <c r="T47" i="20"/>
  <c r="D47" i="20"/>
  <c r="E47" i="20"/>
  <c r="F47" i="20"/>
  <c r="G47" i="20"/>
  <c r="H47" i="20"/>
  <c r="O48" i="20"/>
  <c r="P48" i="20"/>
  <c r="Q48" i="20"/>
  <c r="R48" i="20"/>
  <c r="S48" i="20"/>
  <c r="T48" i="20"/>
  <c r="D48" i="20"/>
  <c r="E48" i="20"/>
  <c r="F48" i="20"/>
  <c r="G48" i="20"/>
  <c r="H48" i="20"/>
  <c r="O49" i="20"/>
  <c r="P49" i="20"/>
  <c r="Q49" i="20"/>
  <c r="R49" i="20"/>
  <c r="S49" i="20"/>
  <c r="T49" i="20"/>
  <c r="D49" i="20"/>
  <c r="E49" i="20"/>
  <c r="F49" i="20"/>
  <c r="G49" i="20"/>
  <c r="H49" i="20"/>
  <c r="O50" i="20"/>
  <c r="P50" i="20"/>
  <c r="Q50" i="20"/>
  <c r="R50" i="20"/>
  <c r="S50" i="20"/>
  <c r="T50" i="20"/>
  <c r="D50" i="20"/>
  <c r="E50" i="20"/>
  <c r="F50" i="20"/>
  <c r="G50" i="20"/>
  <c r="H50" i="20"/>
  <c r="O51" i="20"/>
  <c r="P51" i="20"/>
  <c r="Q51" i="20"/>
  <c r="R51" i="20"/>
  <c r="S51" i="20"/>
  <c r="T51" i="20"/>
  <c r="D51" i="20"/>
  <c r="E51" i="20"/>
  <c r="F51" i="20"/>
  <c r="G51" i="20"/>
  <c r="H51" i="20"/>
  <c r="C5" i="20"/>
  <c r="F5" i="20"/>
  <c r="D7" i="20"/>
  <c r="E7" i="20"/>
  <c r="F7" i="20"/>
  <c r="G7" i="20"/>
  <c r="H7" i="20"/>
  <c r="I7" i="20"/>
  <c r="D8" i="20"/>
  <c r="E8" i="20"/>
  <c r="F8" i="20"/>
  <c r="G8" i="20"/>
  <c r="H8" i="20"/>
  <c r="I8" i="20"/>
  <c r="G9" i="20"/>
  <c r="I9" i="20"/>
  <c r="D10" i="20"/>
  <c r="E10" i="20"/>
  <c r="F10" i="20"/>
  <c r="G10" i="20"/>
  <c r="H10" i="20"/>
  <c r="I10" i="20"/>
  <c r="D11" i="20"/>
  <c r="E11" i="20"/>
  <c r="F11" i="20"/>
  <c r="G11" i="20"/>
  <c r="H11" i="20"/>
  <c r="I11" i="20"/>
  <c r="D13" i="20"/>
  <c r="E13" i="20"/>
  <c r="G13" i="20"/>
  <c r="H13" i="20"/>
  <c r="I13" i="20"/>
  <c r="D14" i="20"/>
  <c r="E14" i="20"/>
  <c r="F14" i="20"/>
  <c r="G14" i="20"/>
  <c r="I14" i="20"/>
  <c r="D15" i="20"/>
  <c r="G15" i="20"/>
  <c r="I15" i="20"/>
  <c r="D16" i="20"/>
  <c r="E16" i="20"/>
  <c r="F16" i="20"/>
  <c r="G16" i="20"/>
  <c r="H16" i="20"/>
  <c r="I16" i="20"/>
  <c r="D17" i="20"/>
  <c r="E17" i="20"/>
  <c r="F17" i="20"/>
  <c r="G17" i="20"/>
  <c r="H17" i="20"/>
  <c r="I17" i="20"/>
  <c r="P98" i="21" l="1"/>
  <c r="H25" i="21" l="1"/>
  <c r="E25" i="21"/>
  <c r="E26" i="21"/>
  <c r="I27" i="21" l="1"/>
  <c r="A20" i="13" l="1"/>
  <c r="L37" i="20" s="1"/>
  <c r="A71" i="22" s="1"/>
  <c r="K71" i="22" l="1"/>
  <c r="A54" i="22"/>
  <c r="A3" i="22" s="1"/>
  <c r="A37" i="20"/>
  <c r="H14" i="30"/>
  <c r="H15" i="30"/>
  <c r="H16" i="30"/>
  <c r="H17" i="30"/>
  <c r="H13" i="30"/>
  <c r="G14" i="30"/>
  <c r="G15" i="30"/>
  <c r="G16" i="30"/>
  <c r="G13" i="30"/>
  <c r="F14" i="30"/>
  <c r="F16" i="30"/>
  <c r="F17" i="30"/>
  <c r="F13" i="30"/>
  <c r="E14" i="30"/>
  <c r="E15" i="30"/>
  <c r="E16" i="30"/>
  <c r="E17" i="30"/>
  <c r="E13" i="30"/>
  <c r="D14" i="30"/>
  <c r="D15" i="30"/>
  <c r="D16" i="30"/>
  <c r="D17" i="30"/>
  <c r="D13" i="30"/>
  <c r="A20" i="22" l="1"/>
  <c r="A3" i="21"/>
  <c r="A20" i="21" s="1"/>
  <c r="K3" i="22"/>
  <c r="A37" i="22"/>
  <c r="K37" i="22" s="1"/>
  <c r="F47" i="13"/>
  <c r="C5" i="13" l="1"/>
  <c r="F5" i="13"/>
  <c r="D7" i="13"/>
  <c r="E7" i="13"/>
  <c r="F7" i="13"/>
  <c r="G7" i="13"/>
  <c r="H7" i="13"/>
  <c r="I7" i="13"/>
  <c r="D8" i="13"/>
  <c r="E8" i="13"/>
  <c r="F8" i="13"/>
  <c r="G8" i="13"/>
  <c r="H8" i="13"/>
  <c r="I8" i="13"/>
  <c r="D9" i="13"/>
  <c r="E9" i="13"/>
  <c r="F9" i="13"/>
  <c r="G9" i="13"/>
  <c r="H9" i="13"/>
  <c r="I9" i="13"/>
  <c r="D10" i="13"/>
  <c r="E10" i="13"/>
  <c r="F10" i="13"/>
  <c r="G10" i="13"/>
  <c r="H10" i="13"/>
  <c r="I10" i="13"/>
  <c r="D11" i="13"/>
  <c r="E11" i="13"/>
  <c r="F11" i="13"/>
  <c r="G11" i="13"/>
  <c r="H11" i="13"/>
  <c r="I11" i="13"/>
  <c r="D13" i="13"/>
  <c r="E13" i="13"/>
  <c r="F13" i="13"/>
  <c r="G13" i="13"/>
  <c r="H13" i="13"/>
  <c r="I13" i="13"/>
  <c r="D14" i="13"/>
  <c r="E14" i="13"/>
  <c r="F14" i="13"/>
  <c r="G14" i="13"/>
  <c r="H14" i="13"/>
  <c r="I14" i="13"/>
  <c r="D15" i="13"/>
  <c r="E15" i="13"/>
  <c r="F15" i="13"/>
  <c r="G15" i="13"/>
  <c r="H15" i="13"/>
  <c r="I15" i="13"/>
  <c r="D16" i="13"/>
  <c r="E16" i="13"/>
  <c r="F16" i="13"/>
  <c r="G16" i="13"/>
  <c r="H16" i="13"/>
  <c r="I16" i="13"/>
  <c r="D17" i="13"/>
  <c r="E17" i="13"/>
  <c r="F17" i="13"/>
  <c r="G17" i="13"/>
  <c r="H17" i="13"/>
  <c r="I17" i="13"/>
  <c r="F27" i="23" l="1"/>
  <c r="F33" i="21" l="1"/>
  <c r="F10" i="21"/>
  <c r="D113" i="23" l="1"/>
  <c r="S109" i="21" l="1"/>
  <c r="BA109" i="4" l="1"/>
  <c r="BA110" i="4"/>
  <c r="M5" i="41" l="1"/>
  <c r="M4" i="41"/>
  <c r="H34" i="23"/>
  <c r="G34" i="23"/>
  <c r="F34" i="23"/>
  <c r="E34" i="23"/>
  <c r="D34" i="23"/>
  <c r="I33" i="23"/>
  <c r="H33" i="23"/>
  <c r="G33" i="23"/>
  <c r="F33" i="23"/>
  <c r="E33" i="23"/>
  <c r="D33" i="23"/>
  <c r="I32" i="23"/>
  <c r="H32" i="23"/>
  <c r="G32" i="23"/>
  <c r="F32" i="23"/>
  <c r="E32" i="23"/>
  <c r="D32" i="23"/>
  <c r="I31" i="23"/>
  <c r="H31" i="23"/>
  <c r="G31" i="23"/>
  <c r="F31" i="23"/>
  <c r="E31" i="23"/>
  <c r="D31" i="23"/>
  <c r="I30" i="23"/>
  <c r="H30" i="23"/>
  <c r="G30" i="23"/>
  <c r="F30" i="23"/>
  <c r="E30" i="23"/>
  <c r="D30" i="23"/>
  <c r="H28" i="23"/>
  <c r="G28" i="23"/>
  <c r="F28" i="23"/>
  <c r="D28" i="23"/>
  <c r="I27" i="23"/>
  <c r="H27" i="23"/>
  <c r="G27" i="23"/>
  <c r="E27" i="23"/>
  <c r="D27" i="23"/>
  <c r="I26" i="23"/>
  <c r="H26" i="23"/>
  <c r="G26" i="23"/>
  <c r="F26" i="23"/>
  <c r="E26" i="23"/>
  <c r="D26" i="23"/>
  <c r="I25" i="23"/>
  <c r="H25" i="23"/>
  <c r="G25" i="23"/>
  <c r="F25" i="23"/>
  <c r="E25" i="23"/>
  <c r="D25" i="23"/>
  <c r="I24" i="23"/>
  <c r="H24" i="23"/>
  <c r="G24" i="23"/>
  <c r="F24" i="23"/>
  <c r="E24" i="23"/>
  <c r="D24" i="23"/>
  <c r="F22" i="23"/>
  <c r="C22" i="23"/>
  <c r="S17" i="23"/>
  <c r="R17" i="23"/>
  <c r="Q17" i="23"/>
  <c r="P17" i="23"/>
  <c r="O17" i="23"/>
  <c r="N17" i="23"/>
  <c r="H17" i="23"/>
  <c r="G17" i="23"/>
  <c r="E17" i="23"/>
  <c r="D17" i="23"/>
  <c r="S16" i="23"/>
  <c r="R16" i="23"/>
  <c r="Q16" i="23"/>
  <c r="P16" i="23"/>
  <c r="O16" i="23"/>
  <c r="N16" i="23"/>
  <c r="I16" i="23"/>
  <c r="H16" i="23"/>
  <c r="G16" i="23"/>
  <c r="E16" i="23"/>
  <c r="D16" i="23"/>
  <c r="S15" i="23"/>
  <c r="R15" i="23"/>
  <c r="Q15" i="23"/>
  <c r="P15" i="23"/>
  <c r="O15" i="23"/>
  <c r="I15" i="23"/>
  <c r="H15" i="23"/>
  <c r="G15" i="23"/>
  <c r="E15" i="23"/>
  <c r="D15" i="23"/>
  <c r="S14" i="23"/>
  <c r="R14" i="23"/>
  <c r="Q14" i="23"/>
  <c r="P14" i="23"/>
  <c r="O14" i="23"/>
  <c r="N14" i="23"/>
  <c r="I14" i="23"/>
  <c r="H14" i="23"/>
  <c r="G14" i="23"/>
  <c r="E14" i="23"/>
  <c r="D14" i="23"/>
  <c r="S13" i="23"/>
  <c r="R13" i="23"/>
  <c r="Q13" i="23"/>
  <c r="P13" i="23"/>
  <c r="O13" i="23"/>
  <c r="N13" i="23"/>
  <c r="I13" i="23"/>
  <c r="H13" i="23"/>
  <c r="G13" i="23"/>
  <c r="E13" i="23"/>
  <c r="D13" i="23"/>
  <c r="S11" i="23"/>
  <c r="R11" i="23"/>
  <c r="Q11" i="23"/>
  <c r="P11" i="23"/>
  <c r="O11" i="23"/>
  <c r="N11" i="23"/>
  <c r="I11" i="23"/>
  <c r="G11" i="23"/>
  <c r="F11" i="23"/>
  <c r="E11" i="23"/>
  <c r="D11" i="23"/>
  <c r="S10" i="23"/>
  <c r="R10" i="23"/>
  <c r="Q10" i="23"/>
  <c r="P10" i="23"/>
  <c r="O10" i="23"/>
  <c r="N10" i="23"/>
  <c r="I10" i="23"/>
  <c r="G10" i="23"/>
  <c r="F10" i="23"/>
  <c r="E10" i="23"/>
  <c r="D10" i="23"/>
  <c r="S9" i="23"/>
  <c r="R9" i="23"/>
  <c r="Q9" i="23"/>
  <c r="P9" i="23"/>
  <c r="O9" i="23"/>
  <c r="I9" i="23"/>
  <c r="G9" i="23"/>
  <c r="F9" i="23"/>
  <c r="E9" i="23"/>
  <c r="D9" i="23"/>
  <c r="S8" i="23"/>
  <c r="R8" i="23"/>
  <c r="Q8" i="23"/>
  <c r="P8" i="23"/>
  <c r="O8" i="23"/>
  <c r="N8" i="23"/>
  <c r="I8" i="23"/>
  <c r="G8" i="23"/>
  <c r="F8" i="23"/>
  <c r="E8" i="23"/>
  <c r="D8" i="23"/>
  <c r="S7" i="23"/>
  <c r="R7" i="23"/>
  <c r="Q7" i="23"/>
  <c r="P7" i="23"/>
  <c r="O7" i="23"/>
  <c r="N7" i="23"/>
  <c r="I7" i="23"/>
  <c r="G7" i="23"/>
  <c r="F7" i="23"/>
  <c r="E7" i="23"/>
  <c r="D7" i="23"/>
  <c r="P5" i="23"/>
  <c r="M5" i="23"/>
  <c r="F5" i="23"/>
  <c r="C5" i="23"/>
  <c r="I137" i="23"/>
  <c r="H137" i="23"/>
  <c r="G137" i="23"/>
  <c r="F137" i="23"/>
  <c r="E137" i="23"/>
  <c r="D137" i="23"/>
  <c r="I136" i="23"/>
  <c r="H136" i="23"/>
  <c r="G136" i="23"/>
  <c r="F136" i="23"/>
  <c r="E136" i="23"/>
  <c r="H135" i="23"/>
  <c r="G135" i="23"/>
  <c r="F135" i="23"/>
  <c r="I134" i="23"/>
  <c r="H134" i="23"/>
  <c r="G134" i="23"/>
  <c r="F134" i="23"/>
  <c r="E134" i="23"/>
  <c r="D134" i="23"/>
  <c r="I133" i="23"/>
  <c r="H133" i="23"/>
  <c r="G133" i="23"/>
  <c r="F133" i="23"/>
  <c r="E133" i="23"/>
  <c r="D133" i="23"/>
  <c r="I131" i="23"/>
  <c r="H131" i="23"/>
  <c r="G131" i="23"/>
  <c r="F131" i="23"/>
  <c r="E131" i="23"/>
  <c r="D131" i="23"/>
  <c r="I130" i="23"/>
  <c r="H130" i="23"/>
  <c r="G130" i="23"/>
  <c r="F130" i="23"/>
  <c r="E130" i="23"/>
  <c r="D130" i="23"/>
  <c r="H129" i="23"/>
  <c r="G129" i="23"/>
  <c r="F129" i="23"/>
  <c r="E129" i="23"/>
  <c r="D129" i="23"/>
  <c r="I128" i="23"/>
  <c r="H128" i="23"/>
  <c r="G128" i="23"/>
  <c r="F128" i="23"/>
  <c r="E128" i="23"/>
  <c r="D128" i="23"/>
  <c r="I127" i="23"/>
  <c r="H127" i="23"/>
  <c r="G127" i="23"/>
  <c r="F127" i="23"/>
  <c r="E127" i="23"/>
  <c r="D127" i="23"/>
  <c r="F125" i="23"/>
  <c r="C125" i="23"/>
  <c r="S120" i="23"/>
  <c r="R120" i="23"/>
  <c r="Q120" i="23"/>
  <c r="P120" i="23"/>
  <c r="O120" i="23"/>
  <c r="N120" i="23"/>
  <c r="H120" i="23"/>
  <c r="G120" i="23"/>
  <c r="S119" i="23"/>
  <c r="R119" i="23"/>
  <c r="Q119" i="23"/>
  <c r="P119" i="23"/>
  <c r="O119" i="23"/>
  <c r="N119" i="23"/>
  <c r="I119" i="23"/>
  <c r="H119" i="23"/>
  <c r="G119" i="23"/>
  <c r="S118" i="23"/>
  <c r="R118" i="23"/>
  <c r="Q118" i="23"/>
  <c r="P118" i="23"/>
  <c r="O118" i="23"/>
  <c r="I118" i="23"/>
  <c r="H118" i="23"/>
  <c r="G118" i="23"/>
  <c r="S117" i="23"/>
  <c r="R117" i="23"/>
  <c r="Q117" i="23"/>
  <c r="P117" i="23"/>
  <c r="O117" i="23"/>
  <c r="N117" i="23"/>
  <c r="I117" i="23"/>
  <c r="H117" i="23"/>
  <c r="G117" i="23"/>
  <c r="S116" i="23"/>
  <c r="R116" i="23"/>
  <c r="Q116" i="23"/>
  <c r="P116" i="23"/>
  <c r="O116" i="23"/>
  <c r="N116" i="23"/>
  <c r="I116" i="23"/>
  <c r="H116" i="23"/>
  <c r="G116" i="23"/>
  <c r="S114" i="23"/>
  <c r="R114" i="23"/>
  <c r="Q114" i="23"/>
  <c r="P114" i="23"/>
  <c r="O114" i="23"/>
  <c r="N114" i="23"/>
  <c r="I114" i="23"/>
  <c r="H114" i="23"/>
  <c r="G114" i="23"/>
  <c r="F114" i="23"/>
  <c r="E114" i="23"/>
  <c r="D114" i="23"/>
  <c r="S113" i="23"/>
  <c r="R113" i="23"/>
  <c r="Q113" i="23"/>
  <c r="P113" i="23"/>
  <c r="O113" i="23"/>
  <c r="N113" i="23"/>
  <c r="I113" i="23"/>
  <c r="H113" i="23"/>
  <c r="G113" i="23"/>
  <c r="F113" i="23"/>
  <c r="E113" i="23"/>
  <c r="S112" i="23"/>
  <c r="R112" i="23"/>
  <c r="Q112" i="23"/>
  <c r="P112" i="23"/>
  <c r="O112" i="23"/>
  <c r="N112" i="23"/>
  <c r="I112" i="23"/>
  <c r="H112" i="23"/>
  <c r="G112" i="23"/>
  <c r="F112" i="23"/>
  <c r="E112" i="23"/>
  <c r="D112" i="23"/>
  <c r="S111" i="23"/>
  <c r="R111" i="23"/>
  <c r="Q111" i="23"/>
  <c r="P111" i="23"/>
  <c r="O111" i="23"/>
  <c r="N111" i="23"/>
  <c r="I111" i="23"/>
  <c r="H111" i="23"/>
  <c r="G111" i="23"/>
  <c r="F111" i="23"/>
  <c r="E111" i="23"/>
  <c r="D111" i="23"/>
  <c r="S110" i="23"/>
  <c r="R110" i="23"/>
  <c r="Q110" i="23"/>
  <c r="P110" i="23"/>
  <c r="O110" i="23"/>
  <c r="N110" i="23"/>
  <c r="I110" i="23"/>
  <c r="H110" i="23"/>
  <c r="G110" i="23"/>
  <c r="F110" i="23"/>
  <c r="E110" i="23"/>
  <c r="D110" i="23"/>
  <c r="P108" i="23"/>
  <c r="M108" i="23"/>
  <c r="F108" i="23"/>
  <c r="C108" i="23"/>
  <c r="I103" i="23"/>
  <c r="H103" i="23"/>
  <c r="I102" i="23"/>
  <c r="H102" i="23"/>
  <c r="I101" i="23"/>
  <c r="H101" i="23"/>
  <c r="I100" i="23"/>
  <c r="H100" i="23"/>
  <c r="I99" i="23"/>
  <c r="H99" i="23"/>
  <c r="I97" i="23"/>
  <c r="H97" i="23"/>
  <c r="G97" i="23"/>
  <c r="F97" i="23"/>
  <c r="E97" i="23"/>
  <c r="D97" i="23"/>
  <c r="I96" i="23"/>
  <c r="H96" i="23"/>
  <c r="G96" i="23"/>
  <c r="F96" i="23"/>
  <c r="E96" i="23"/>
  <c r="D96" i="23"/>
  <c r="I95" i="23"/>
  <c r="H95" i="23"/>
  <c r="G95" i="23"/>
  <c r="F95" i="23"/>
  <c r="E95" i="23"/>
  <c r="D95" i="23"/>
  <c r="I94" i="23"/>
  <c r="H94" i="23"/>
  <c r="G94" i="23"/>
  <c r="F94" i="23"/>
  <c r="E94" i="23"/>
  <c r="D94" i="23"/>
  <c r="I93" i="23"/>
  <c r="H93" i="23"/>
  <c r="G93" i="23"/>
  <c r="F93" i="23"/>
  <c r="E93" i="23"/>
  <c r="D93" i="23"/>
  <c r="F91" i="23"/>
  <c r="S80" i="23"/>
  <c r="R80" i="23"/>
  <c r="Q80" i="23"/>
  <c r="P80" i="23"/>
  <c r="O80" i="23"/>
  <c r="I80" i="23"/>
  <c r="H80" i="23"/>
  <c r="G80" i="23"/>
  <c r="F80" i="23"/>
  <c r="E80" i="23"/>
  <c r="D80" i="23"/>
  <c r="S79" i="23"/>
  <c r="R79" i="23"/>
  <c r="Q79" i="23"/>
  <c r="P79" i="23"/>
  <c r="O79" i="23"/>
  <c r="I79" i="23"/>
  <c r="H79" i="23"/>
  <c r="G79" i="23"/>
  <c r="F79" i="23"/>
  <c r="E79" i="23"/>
  <c r="D79" i="23"/>
  <c r="S78" i="23"/>
  <c r="R78" i="23"/>
  <c r="Q78" i="23"/>
  <c r="P78" i="23"/>
  <c r="O78" i="23"/>
  <c r="N78" i="23"/>
  <c r="H78" i="23"/>
  <c r="G78" i="23"/>
  <c r="F78" i="23"/>
  <c r="E78" i="23"/>
  <c r="D78" i="23"/>
  <c r="S77" i="23"/>
  <c r="R77" i="23"/>
  <c r="Q77" i="23"/>
  <c r="P77" i="23"/>
  <c r="O77" i="23"/>
  <c r="N77" i="23"/>
  <c r="I77" i="23"/>
  <c r="H77" i="23"/>
  <c r="G77" i="23"/>
  <c r="F77" i="23"/>
  <c r="E77" i="23"/>
  <c r="D77" i="23"/>
  <c r="S76" i="23"/>
  <c r="R76" i="23"/>
  <c r="Q76" i="23"/>
  <c r="P76" i="23"/>
  <c r="O76" i="23"/>
  <c r="N76" i="23"/>
  <c r="I76" i="23"/>
  <c r="H76" i="23"/>
  <c r="G76" i="23"/>
  <c r="F76" i="23"/>
  <c r="E76" i="23"/>
  <c r="D76" i="23"/>
  <c r="P74" i="23"/>
  <c r="M74" i="23"/>
  <c r="C74" i="23"/>
  <c r="I17" i="21"/>
  <c r="H17" i="21"/>
  <c r="G17" i="21"/>
  <c r="F17" i="21"/>
  <c r="E17" i="21"/>
  <c r="D17" i="21"/>
  <c r="H16" i="21"/>
  <c r="G16" i="21"/>
  <c r="F16" i="21"/>
  <c r="E16" i="21"/>
  <c r="D16" i="21"/>
  <c r="H15" i="21"/>
  <c r="G15" i="21"/>
  <c r="F15" i="21"/>
  <c r="E15" i="21"/>
  <c r="D15" i="21"/>
  <c r="I14" i="21"/>
  <c r="H14" i="21"/>
  <c r="G14" i="21"/>
  <c r="E14" i="21"/>
  <c r="D14" i="21"/>
  <c r="I13" i="21"/>
  <c r="H13" i="21"/>
  <c r="G13" i="21"/>
  <c r="F13" i="21"/>
  <c r="E13" i="21"/>
  <c r="D13" i="21"/>
  <c r="I11" i="21"/>
  <c r="H11" i="21"/>
  <c r="G11" i="21"/>
  <c r="F11" i="21"/>
  <c r="E11" i="21"/>
  <c r="D11" i="21"/>
  <c r="I10" i="21"/>
  <c r="H10" i="21"/>
  <c r="G10" i="21"/>
  <c r="E10" i="21"/>
  <c r="D10" i="21"/>
  <c r="H9" i="21"/>
  <c r="G9" i="21"/>
  <c r="F9" i="21"/>
  <c r="E9" i="21"/>
  <c r="D9" i="21"/>
  <c r="I8" i="21"/>
  <c r="H8" i="21"/>
  <c r="G8" i="21"/>
  <c r="F8" i="21"/>
  <c r="E8" i="21"/>
  <c r="D8" i="21"/>
  <c r="I7" i="21"/>
  <c r="H7" i="21"/>
  <c r="G7" i="21"/>
  <c r="F7" i="21"/>
  <c r="E7" i="21"/>
  <c r="D7" i="21"/>
  <c r="F5" i="21"/>
  <c r="C5" i="21"/>
  <c r="I34" i="21"/>
  <c r="H34" i="21"/>
  <c r="G34" i="21"/>
  <c r="F34" i="21"/>
  <c r="E34" i="21"/>
  <c r="D34" i="21"/>
  <c r="I33" i="21"/>
  <c r="H33" i="21"/>
  <c r="G33" i="21"/>
  <c r="E33" i="21"/>
  <c r="D33" i="21"/>
  <c r="I32" i="21"/>
  <c r="H32" i="21"/>
  <c r="G32" i="21"/>
  <c r="E32" i="21"/>
  <c r="I31" i="21"/>
  <c r="H31" i="21"/>
  <c r="G31" i="21"/>
  <c r="F31" i="21"/>
  <c r="E31" i="21"/>
  <c r="D31" i="21"/>
  <c r="I30" i="21"/>
  <c r="H30" i="21"/>
  <c r="G30" i="21"/>
  <c r="F30" i="21"/>
  <c r="E30" i="21"/>
  <c r="D30" i="21"/>
  <c r="I28" i="21"/>
  <c r="H28" i="21"/>
  <c r="G28" i="21"/>
  <c r="F28" i="21"/>
  <c r="E28" i="21"/>
  <c r="D28" i="21"/>
  <c r="H27" i="21"/>
  <c r="G27" i="21"/>
  <c r="F27" i="21"/>
  <c r="E27" i="21"/>
  <c r="D27" i="21"/>
  <c r="I26" i="21"/>
  <c r="H26" i="21"/>
  <c r="G26" i="21"/>
  <c r="F25" i="21"/>
  <c r="D25" i="21"/>
  <c r="I24" i="21"/>
  <c r="H24" i="21"/>
  <c r="G24" i="21"/>
  <c r="F24" i="21"/>
  <c r="E24" i="21"/>
  <c r="D24" i="21"/>
  <c r="F22" i="21"/>
  <c r="C22" i="21"/>
  <c r="T102" i="21"/>
  <c r="S102" i="21"/>
  <c r="R102" i="21"/>
  <c r="Q102" i="21"/>
  <c r="P102" i="21"/>
  <c r="O102" i="21"/>
  <c r="T101" i="21"/>
  <c r="S101" i="21"/>
  <c r="R101" i="21"/>
  <c r="Q101" i="21"/>
  <c r="P101" i="21"/>
  <c r="O101" i="21"/>
  <c r="T100" i="21"/>
  <c r="S100" i="21"/>
  <c r="R100" i="21"/>
  <c r="Q100" i="21"/>
  <c r="P100" i="21"/>
  <c r="O100" i="21"/>
  <c r="T99" i="21"/>
  <c r="S99" i="21"/>
  <c r="R99" i="21"/>
  <c r="Q99" i="21"/>
  <c r="P99" i="21"/>
  <c r="O99" i="21"/>
  <c r="T98" i="21"/>
  <c r="S98" i="21"/>
  <c r="R98" i="21"/>
  <c r="Q98" i="21"/>
  <c r="O98" i="21"/>
  <c r="T96" i="21"/>
  <c r="S96" i="21"/>
  <c r="R96" i="21"/>
  <c r="Q96" i="21"/>
  <c r="P96" i="21"/>
  <c r="O96" i="21"/>
  <c r="T95" i="21"/>
  <c r="S95" i="21"/>
  <c r="R95" i="21"/>
  <c r="Q95" i="21"/>
  <c r="P95" i="21"/>
  <c r="O95" i="21"/>
  <c r="T94" i="21"/>
  <c r="S94" i="21"/>
  <c r="R94" i="21"/>
  <c r="Q94" i="21"/>
  <c r="P94" i="21"/>
  <c r="O94" i="21"/>
  <c r="T93" i="21"/>
  <c r="S93" i="21"/>
  <c r="R93" i="21"/>
  <c r="Q93" i="21"/>
  <c r="P93" i="21"/>
  <c r="O93" i="21"/>
  <c r="T92" i="21"/>
  <c r="S92" i="21"/>
  <c r="R92" i="21"/>
  <c r="Q92" i="21"/>
  <c r="P92" i="21"/>
  <c r="O92" i="21"/>
  <c r="Q90" i="21"/>
  <c r="N90" i="21"/>
  <c r="T119" i="21"/>
  <c r="S119" i="21"/>
  <c r="R119" i="21"/>
  <c r="Q119" i="21"/>
  <c r="P119" i="21"/>
  <c r="O119" i="21"/>
  <c r="T118" i="21"/>
  <c r="S118" i="21"/>
  <c r="R118" i="21"/>
  <c r="Q118" i="21"/>
  <c r="P118" i="21"/>
  <c r="O118" i="21"/>
  <c r="T117" i="21"/>
  <c r="S117" i="21"/>
  <c r="R117" i="21"/>
  <c r="Q117" i="21"/>
  <c r="P117" i="21"/>
  <c r="O117" i="21"/>
  <c r="T116" i="21"/>
  <c r="S116" i="21"/>
  <c r="R116" i="21"/>
  <c r="Q116" i="21"/>
  <c r="P116" i="21"/>
  <c r="O116" i="21"/>
  <c r="T115" i="21"/>
  <c r="S115" i="21"/>
  <c r="R115" i="21"/>
  <c r="Q115" i="21"/>
  <c r="P115" i="21"/>
  <c r="O115" i="21"/>
  <c r="T113" i="21"/>
  <c r="S113" i="21"/>
  <c r="R113" i="21"/>
  <c r="Q113" i="21"/>
  <c r="P113" i="21"/>
  <c r="O113" i="21"/>
  <c r="T112" i="21"/>
  <c r="S112" i="21"/>
  <c r="R112" i="21"/>
  <c r="Q112" i="21"/>
  <c r="P112" i="21"/>
  <c r="O112" i="21"/>
  <c r="T111" i="21"/>
  <c r="S111" i="21"/>
  <c r="R111" i="21"/>
  <c r="Q111" i="21"/>
  <c r="P111" i="21"/>
  <c r="O111" i="21"/>
  <c r="T110" i="21"/>
  <c r="S110" i="21"/>
  <c r="R110" i="21"/>
  <c r="Q110" i="21"/>
  <c r="P110" i="21"/>
  <c r="O110" i="21"/>
  <c r="T109" i="21"/>
  <c r="R109" i="21"/>
  <c r="Q109" i="21"/>
  <c r="P109" i="21"/>
  <c r="O109" i="21"/>
  <c r="Q107" i="21"/>
  <c r="N107" i="21"/>
  <c r="I51" i="13"/>
  <c r="H51" i="13"/>
  <c r="G51" i="13"/>
  <c r="F51" i="13"/>
  <c r="E51" i="13"/>
  <c r="D51" i="13"/>
  <c r="T34" i="13"/>
  <c r="S34" i="13"/>
  <c r="R34" i="13"/>
  <c r="Q34" i="13"/>
  <c r="P34" i="13"/>
  <c r="O34" i="13"/>
  <c r="I50" i="13"/>
  <c r="H50" i="13"/>
  <c r="G50" i="13"/>
  <c r="F50" i="13"/>
  <c r="E50" i="13"/>
  <c r="T33" i="13"/>
  <c r="S33" i="13"/>
  <c r="R33" i="13"/>
  <c r="Q33" i="13"/>
  <c r="P33" i="13"/>
  <c r="O33" i="13"/>
  <c r="I49" i="13"/>
  <c r="H49" i="13"/>
  <c r="G49" i="13"/>
  <c r="F49" i="13"/>
  <c r="E49" i="13"/>
  <c r="S32" i="13"/>
  <c r="R32" i="13"/>
  <c r="Q32" i="13"/>
  <c r="P32" i="13"/>
  <c r="I48" i="13"/>
  <c r="H48" i="13"/>
  <c r="G48" i="13"/>
  <c r="F48" i="13"/>
  <c r="E48" i="13"/>
  <c r="D48" i="13"/>
  <c r="T31" i="13"/>
  <c r="S31" i="13"/>
  <c r="R31" i="13"/>
  <c r="Q31" i="13"/>
  <c r="P31" i="13"/>
  <c r="I47" i="13"/>
  <c r="H47" i="13"/>
  <c r="G47" i="13"/>
  <c r="E47" i="13"/>
  <c r="D47" i="13"/>
  <c r="T30" i="13"/>
  <c r="S30" i="13"/>
  <c r="R30" i="13"/>
  <c r="Q30" i="13"/>
  <c r="P30" i="13"/>
  <c r="O30" i="13"/>
  <c r="I45" i="13"/>
  <c r="G45" i="13"/>
  <c r="F45" i="13"/>
  <c r="E45" i="13"/>
  <c r="T28" i="13"/>
  <c r="S28" i="13"/>
  <c r="R28" i="13"/>
  <c r="Q28" i="13"/>
  <c r="P28" i="13"/>
  <c r="O28" i="13"/>
  <c r="I44" i="13"/>
  <c r="G44" i="13"/>
  <c r="F44" i="13"/>
  <c r="E44" i="13"/>
  <c r="S27" i="13"/>
  <c r="R27" i="13"/>
  <c r="Q27" i="13"/>
  <c r="P27" i="13"/>
  <c r="O27" i="13"/>
  <c r="I43" i="13"/>
  <c r="H43" i="13"/>
  <c r="G43" i="13"/>
  <c r="F43" i="13"/>
  <c r="E43" i="13"/>
  <c r="S26" i="13"/>
  <c r="R26" i="13"/>
  <c r="Q26" i="13"/>
  <c r="P26" i="13"/>
  <c r="O26" i="13"/>
  <c r="I42" i="13"/>
  <c r="H42" i="13"/>
  <c r="G42" i="13"/>
  <c r="F42" i="13"/>
  <c r="E42" i="13"/>
  <c r="T25" i="13"/>
  <c r="S25" i="13"/>
  <c r="R25" i="13"/>
  <c r="Q25" i="13"/>
  <c r="P25" i="13"/>
  <c r="O25" i="13"/>
  <c r="I41" i="13"/>
  <c r="H41" i="13"/>
  <c r="G41" i="13"/>
  <c r="F41" i="13"/>
  <c r="E41" i="13"/>
  <c r="D41" i="13"/>
  <c r="T24" i="13"/>
  <c r="S24" i="13"/>
  <c r="R24" i="13"/>
  <c r="Q24" i="13"/>
  <c r="P24" i="13"/>
  <c r="O24" i="13"/>
  <c r="F39" i="13"/>
  <c r="C39" i="13"/>
  <c r="Q22" i="13"/>
  <c r="N22" i="13"/>
  <c r="I34" i="13"/>
  <c r="H34" i="13"/>
  <c r="G34" i="13"/>
  <c r="F34" i="13"/>
  <c r="E34" i="13"/>
  <c r="D34" i="13"/>
  <c r="I33" i="13"/>
  <c r="H33" i="13"/>
  <c r="G33" i="13"/>
  <c r="F33" i="13"/>
  <c r="E33" i="13"/>
  <c r="D33" i="13"/>
  <c r="I32" i="13"/>
  <c r="H32" i="13"/>
  <c r="G32" i="13"/>
  <c r="F32" i="13"/>
  <c r="E32" i="13"/>
  <c r="D32" i="13"/>
  <c r="I31" i="13"/>
  <c r="H31" i="13"/>
  <c r="G31" i="13"/>
  <c r="F31" i="13"/>
  <c r="E31" i="13"/>
  <c r="D31" i="13"/>
  <c r="I30" i="13"/>
  <c r="H30" i="13"/>
  <c r="G30" i="13"/>
  <c r="F30" i="13"/>
  <c r="E30" i="13"/>
  <c r="D30" i="13"/>
  <c r="I28" i="13"/>
  <c r="F28" i="13"/>
  <c r="E28" i="13"/>
  <c r="D28" i="13"/>
  <c r="I27" i="13"/>
  <c r="F27" i="13"/>
  <c r="E27" i="13"/>
  <c r="D27" i="13"/>
  <c r="I26" i="13"/>
  <c r="F26" i="13"/>
  <c r="E26" i="13"/>
  <c r="D26" i="13"/>
  <c r="I25" i="13"/>
  <c r="F25" i="13"/>
  <c r="E25" i="13"/>
  <c r="D25" i="13"/>
  <c r="I24" i="13"/>
  <c r="F24" i="13"/>
  <c r="E24" i="13"/>
  <c r="D24" i="13"/>
  <c r="F22" i="13"/>
  <c r="C22" i="13"/>
  <c r="I17" i="30"/>
  <c r="I16" i="30"/>
  <c r="I15" i="30"/>
  <c r="I14" i="30"/>
  <c r="I13" i="30"/>
  <c r="H11" i="30"/>
  <c r="G11" i="30"/>
  <c r="F11" i="30"/>
  <c r="E11" i="30"/>
  <c r="D11" i="30"/>
  <c r="H10" i="30"/>
  <c r="G10" i="30"/>
  <c r="F10" i="30"/>
  <c r="E10" i="30"/>
  <c r="D10" i="30"/>
  <c r="I9" i="30"/>
  <c r="H9" i="30"/>
  <c r="G9" i="30"/>
  <c r="F9" i="30"/>
  <c r="E9" i="30"/>
  <c r="D9" i="30"/>
  <c r="I8" i="30"/>
  <c r="H8" i="30"/>
  <c r="G8" i="30"/>
  <c r="F8" i="30"/>
  <c r="E8" i="30"/>
  <c r="D8" i="30"/>
  <c r="I7" i="30"/>
  <c r="H7" i="30"/>
  <c r="G7" i="30"/>
  <c r="F7" i="30"/>
  <c r="E7" i="30"/>
  <c r="D7" i="30"/>
  <c r="F5" i="30"/>
  <c r="C5" i="30"/>
  <c r="AO110" i="4"/>
  <c r="AP110" i="4"/>
  <c r="AQ110" i="4"/>
  <c r="AZ110" i="4"/>
  <c r="AY110" i="4"/>
  <c r="AW110" i="4"/>
  <c r="AV110" i="4"/>
  <c r="AX110" i="4"/>
  <c r="AH110" i="4"/>
  <c r="AG110" i="4"/>
  <c r="AL110" i="4"/>
  <c r="AN110" i="4"/>
  <c r="AM110" i="4"/>
  <c r="W110" i="4"/>
  <c r="U110" i="4"/>
  <c r="S110" i="4"/>
  <c r="N110" i="4"/>
  <c r="V110" i="4"/>
  <c r="M110" i="4"/>
  <c r="T110" i="4"/>
  <c r="R110" i="4"/>
  <c r="Q110" i="4"/>
  <c r="K110" i="4"/>
  <c r="J110" i="4"/>
  <c r="I110" i="4"/>
  <c r="H110" i="4"/>
  <c r="E110" i="4"/>
  <c r="AO109" i="4"/>
  <c r="AP109" i="4"/>
  <c r="AQ109" i="4"/>
  <c r="AZ109" i="4"/>
  <c r="AY109" i="4"/>
  <c r="AW109" i="4"/>
  <c r="AV109" i="4"/>
  <c r="AX109" i="4"/>
  <c r="AH109" i="4"/>
  <c r="AG109" i="4"/>
  <c r="AL109" i="4"/>
  <c r="AN109" i="4"/>
  <c r="AM109" i="4"/>
  <c r="W109" i="4"/>
  <c r="U109" i="4"/>
  <c r="S109" i="4"/>
  <c r="N109" i="4"/>
  <c r="V109" i="4"/>
  <c r="M109" i="4"/>
  <c r="T109" i="4"/>
  <c r="R109" i="4"/>
  <c r="Q109" i="4"/>
  <c r="K109" i="4"/>
  <c r="J109" i="4"/>
  <c r="I109" i="4"/>
  <c r="H109" i="4"/>
  <c r="E109" i="4"/>
  <c r="BH107" i="4"/>
  <c r="BH100" i="4"/>
  <c r="BH93" i="4"/>
  <c r="BH86" i="4"/>
  <c r="BH79" i="4"/>
  <c r="BH78" i="4"/>
  <c r="BH72" i="4"/>
  <c r="BH71" i="4"/>
  <c r="BH65" i="4"/>
  <c r="BH64" i="4"/>
  <c r="BH58" i="4"/>
  <c r="BH57" i="4"/>
  <c r="BH51" i="4"/>
  <c r="BH50" i="4"/>
  <c r="BH44" i="4"/>
  <c r="BH43" i="4"/>
  <c r="BH37" i="4"/>
  <c r="BH36" i="4"/>
  <c r="BH30" i="4"/>
  <c r="BH29" i="4"/>
  <c r="BH23" i="4"/>
  <c r="BH22" i="4"/>
  <c r="BH16" i="4"/>
  <c r="BH15" i="4"/>
  <c r="BH10" i="4"/>
  <c r="L105" i="21" l="1"/>
  <c r="A72" i="23" l="1"/>
  <c r="L88" i="21"/>
  <c r="A37" i="21" l="1"/>
  <c r="A3" i="23" s="1"/>
  <c r="L20" i="21"/>
  <c r="A89" i="23"/>
  <c r="A3" i="13"/>
  <c r="A3" i="20" s="1"/>
  <c r="A20" i="20" s="1"/>
  <c r="L20" i="13"/>
  <c r="L37" i="21" l="1"/>
  <c r="L20" i="20"/>
  <c r="L54" i="21" s="1"/>
  <c r="A106" i="23"/>
  <c r="A37" i="13"/>
  <c r="L37" i="13"/>
  <c r="K72" i="23"/>
  <c r="A54" i="21" l="1"/>
  <c r="A71" i="21" s="1"/>
  <c r="A88" i="21" s="1"/>
  <c r="A105" i="21" s="1"/>
  <c r="A123" i="23"/>
  <c r="K106" i="23"/>
  <c r="A20" i="23" l="1"/>
  <c r="A38" i="23" s="1"/>
  <c r="A55" i="23" s="1"/>
  <c r="K55" i="23" s="1"/>
  <c r="K3" i="23"/>
  <c r="K38" i="23" l="1"/>
</calcChain>
</file>

<file path=xl/sharedStrings.xml><?xml version="1.0" encoding="utf-8"?>
<sst xmlns="http://schemas.openxmlformats.org/spreadsheetml/2006/main" count="3928" uniqueCount="1293">
  <si>
    <t>GVCN</t>
  </si>
  <si>
    <t>TIẾT</t>
  </si>
  <si>
    <t>GIỜ 
DẠY</t>
  </si>
  <si>
    <t>LỚP:</t>
  </si>
  <si>
    <t>GVCN:</t>
  </si>
  <si>
    <t>Buổi</t>
  </si>
  <si>
    <t>Tiết</t>
  </si>
  <si>
    <t>Giờ dạy</t>
  </si>
  <si>
    <t>THỨ HAI</t>
  </si>
  <si>
    <t xml:space="preserve">THỨ BA </t>
  </si>
  <si>
    <t>THỨ TƯ</t>
  </si>
  <si>
    <t>THỨ NĂM</t>
  </si>
  <si>
    <t>THỨ SÁU</t>
  </si>
  <si>
    <t xml:space="preserve">THỨ BẢY </t>
  </si>
  <si>
    <t>SÁNG</t>
  </si>
  <si>
    <t>CHIỀU</t>
  </si>
  <si>
    <t>BÀO</t>
  </si>
  <si>
    <t>CƠ BẢN</t>
  </si>
  <si>
    <t>T.HOÀNG</t>
  </si>
  <si>
    <t>GIA CÔNG</t>
  </si>
  <si>
    <t>C.OANH</t>
  </si>
  <si>
    <t>T.DƯƠNG</t>
  </si>
  <si>
    <t>X.CK</t>
  </si>
  <si>
    <t>11h00-11h45</t>
  </si>
  <si>
    <t>5h00-5h45</t>
  </si>
  <si>
    <t>THỨ BA</t>
  </si>
  <si>
    <t>THỨ BẢY</t>
  </si>
  <si>
    <t>LỚP</t>
  </si>
  <si>
    <t>X.OTO2</t>
  </si>
  <si>
    <t>X.OTO1</t>
  </si>
  <si>
    <t>T.LÂN</t>
  </si>
  <si>
    <t>NÂNG CAO</t>
  </si>
  <si>
    <t>KỸ THUẬT</t>
  </si>
  <si>
    <t>T.QUỐC</t>
  </si>
  <si>
    <t>T.CƯỜNG</t>
  </si>
  <si>
    <t>TIN HỌC</t>
  </si>
  <si>
    <t>P.203</t>
  </si>
  <si>
    <t>T.TRỌNG</t>
  </si>
  <si>
    <t>P.PLC</t>
  </si>
  <si>
    <t>CHÍNH TRỊ</t>
  </si>
  <si>
    <t>ĐIỆN TỬ</t>
  </si>
  <si>
    <t>C.THỦY</t>
  </si>
  <si>
    <t>MẠNG</t>
  </si>
  <si>
    <t>LẬP TRÌNH</t>
  </si>
  <si>
    <t>QUẢN TRỊ</t>
  </si>
  <si>
    <t>T.TÀI</t>
  </si>
  <si>
    <t>P.204</t>
  </si>
  <si>
    <t>P.301</t>
  </si>
  <si>
    <t>X.ĐL2</t>
  </si>
  <si>
    <t>ANH VĂN</t>
  </si>
  <si>
    <t>ĐIỆN</t>
  </si>
  <si>
    <t>C.PHƯƠNG</t>
  </si>
  <si>
    <t>X.ĐKTĐ</t>
  </si>
  <si>
    <t>C.THẢO</t>
  </si>
  <si>
    <t>X.TIỆN</t>
  </si>
  <si>
    <t>C.HƯƠNG</t>
  </si>
  <si>
    <t>XỬ LÝ</t>
  </si>
  <si>
    <t>DỮ LIỆU</t>
  </si>
  <si>
    <t>NGUYÊN LÝ</t>
  </si>
  <si>
    <t>T.T.HIẾU</t>
  </si>
  <si>
    <t>CNTT</t>
  </si>
  <si>
    <t>AN TOÀN</t>
  </si>
  <si>
    <t>CƠ SỞ</t>
  </si>
  <si>
    <t>T.D.HIẾU</t>
  </si>
  <si>
    <t>CỠ NHỎ</t>
  </si>
  <si>
    <t>T.LẬP</t>
  </si>
  <si>
    <t>PHAY</t>
  </si>
  <si>
    <t>TIỆN CNC</t>
  </si>
  <si>
    <t>KHÍ NÉN</t>
  </si>
  <si>
    <t>THỦY LỰC</t>
  </si>
  <si>
    <t>P.CNVĐT</t>
  </si>
  <si>
    <t>T.THƯƠNG</t>
  </si>
  <si>
    <t>PHANH</t>
  </si>
  <si>
    <t>C. NGÀNH</t>
  </si>
  <si>
    <t>T.QUÂN</t>
  </si>
  <si>
    <t>VĂN</t>
  </si>
  <si>
    <t>P.003</t>
  </si>
  <si>
    <t>X.SCMT2</t>
  </si>
  <si>
    <t>P.206</t>
  </si>
  <si>
    <t>P.202</t>
  </si>
  <si>
    <t>T.TRIẾT</t>
  </si>
  <si>
    <t>LÝ THUYẾT</t>
  </si>
  <si>
    <t>P.HT1</t>
  </si>
  <si>
    <t>KINH TẾ</t>
  </si>
  <si>
    <t>P.207</t>
  </si>
  <si>
    <t>CT MÁY</t>
  </si>
  <si>
    <t>P.108B</t>
  </si>
  <si>
    <t>KTDN1</t>
  </si>
  <si>
    <t>KHOA ĐIỆN - ĐIỆN LẠNH</t>
  </si>
  <si>
    <t>KHOA CNTT</t>
  </si>
  <si>
    <t>C.L.PHƯƠNG</t>
  </si>
  <si>
    <t>SHCN</t>
  </si>
  <si>
    <t>Thanh</t>
  </si>
  <si>
    <t>Dương</t>
  </si>
  <si>
    <t>KHOA KINH TẾ</t>
  </si>
  <si>
    <t>P.109B</t>
  </si>
  <si>
    <t>VẬT LIỆU</t>
  </si>
  <si>
    <t>CƠ KHÍ</t>
  </si>
  <si>
    <t>AUTOCAD</t>
  </si>
  <si>
    <t>T.NGHIỆP</t>
  </si>
  <si>
    <t>ĐIỆN TỬ</t>
  </si>
  <si>
    <t>T.BÌNH</t>
  </si>
  <si>
    <t>CƠ</t>
  </si>
  <si>
    <t>Ô TÔ</t>
  </si>
  <si>
    <t>H.THỐNG</t>
  </si>
  <si>
    <t>L.TRÌNH</t>
  </si>
  <si>
    <t>TOÁN</t>
  </si>
  <si>
    <t>ĐO LƯỜNG</t>
  </si>
  <si>
    <t>T.TUẤN</t>
  </si>
  <si>
    <t>DÂN DỤNG</t>
  </si>
  <si>
    <t>NGUỘI</t>
  </si>
  <si>
    <t>X.NGUỘI</t>
  </si>
  <si>
    <t>T.SƠN</t>
  </si>
  <si>
    <t>T.TRÍ</t>
  </si>
  <si>
    <t>T. HÀ</t>
  </si>
  <si>
    <t>C.B.VY</t>
  </si>
  <si>
    <t>LUẬT</t>
  </si>
  <si>
    <t>X.KTS</t>
  </si>
  <si>
    <t>T.HÀNH</t>
  </si>
  <si>
    <t>X.ĐT</t>
  </si>
  <si>
    <t>T.HIẾU</t>
  </si>
  <si>
    <t>TIỆN</t>
  </si>
  <si>
    <t>SỨC BỀN</t>
  </si>
  <si>
    <t>T.CƯƠNG</t>
  </si>
  <si>
    <t>C.DUYÊN</t>
  </si>
  <si>
    <t>KỸ NĂNG</t>
  </si>
  <si>
    <t>KHOA</t>
  </si>
  <si>
    <t>P.201</t>
  </si>
  <si>
    <t>SỈ SỐ</t>
  </si>
  <si>
    <t>KHOA CƠ KHÍ CHẾ TẠO</t>
  </si>
  <si>
    <t>KẾT THÚC TIẾN ĐỘ</t>
  </si>
  <si>
    <t>T.NGHIỆP</t>
  </si>
  <si>
    <t>ÁP DỤNG TỪ NGÀY 26/09/2011</t>
  </si>
  <si>
    <t>T.THỊNH</t>
  </si>
  <si>
    <t>0908301262</t>
  </si>
  <si>
    <t>ÁP DỤNG TỪ NGÀY 03/10/2011</t>
  </si>
  <si>
    <t>ĐAN</t>
  </si>
  <si>
    <t>0947775181</t>
  </si>
  <si>
    <t>ÁP DỤNG TỪ NGÀY 10/10/2011</t>
  </si>
  <si>
    <t>T.Nghiệp</t>
  </si>
  <si>
    <t>C.TÚ</t>
  </si>
  <si>
    <t>0914135548</t>
  </si>
  <si>
    <t>ÁP DỤNG TỪ NGÀY 17/10/2011</t>
  </si>
  <si>
    <t>trong nghĩa</t>
  </si>
  <si>
    <t>0902933664</t>
  </si>
  <si>
    <t>trongnghia8881@yahoo.com.vn</t>
  </si>
  <si>
    <t>ÁP DỤNG TỪ NGÀY 24/10/2011</t>
  </si>
  <si>
    <t>ÁP DỤNG TỪ NGÀY 31/10/2011</t>
  </si>
  <si>
    <t>ÁP DỤNG TỪ NGÀY 07/11/2011</t>
  </si>
  <si>
    <t>Giáo viên CN</t>
  </si>
  <si>
    <t>ÁP DỤNG TỪ NGÀY 14/11/2011</t>
  </si>
  <si>
    <t>KHOA CƠ KHÍ</t>
  </si>
  <si>
    <t>Họ và tên</t>
  </si>
  <si>
    <t>Tên</t>
  </si>
  <si>
    <t>Số điện thoại</t>
  </si>
  <si>
    <t>ÁP DỤNG TỪ NGÀY 21/11/2011</t>
  </si>
  <si>
    <t>CÁC P.PHÁP</t>
  </si>
  <si>
    <t xml:space="preserve">GIA CÔNG </t>
  </si>
  <si>
    <t>LĂN NHÁM,</t>
  </si>
  <si>
    <t>Phạm Ngọc Thanh</t>
  </si>
  <si>
    <t>0938011994</t>
  </si>
  <si>
    <t>ÁP DỤNG TỪ NGÀY 28/11/2011</t>
  </si>
  <si>
    <t>G.CÔNG MỚI</t>
  </si>
  <si>
    <t>TRÊN MP CNC</t>
  </si>
  <si>
    <t>TRÊN MÁY MÀI PHẲNG</t>
  </si>
  <si>
    <t>LĂN ÉP</t>
  </si>
  <si>
    <t>Nguyễn Trí Cường</t>
  </si>
  <si>
    <t>Cường</t>
  </si>
  <si>
    <t>0908451597</t>
  </si>
  <si>
    <t>ÁP DỤNG TỪ NGÀY 05/12/2011</t>
  </si>
  <si>
    <t>AD: 28/11</t>
  </si>
  <si>
    <t>Nguyễn Tấn Tài</t>
  </si>
  <si>
    <t>Tài</t>
  </si>
  <si>
    <t>0913829320</t>
  </si>
  <si>
    <t>ÁP DỤNG TỪ NGÀY 12/12/2011</t>
  </si>
  <si>
    <t>P.CNC</t>
  </si>
  <si>
    <t>P.MT</t>
  </si>
  <si>
    <t>Đặng Thị Tuyết Mai</t>
  </si>
  <si>
    <t>Mai</t>
  </si>
  <si>
    <t>01698706075</t>
  </si>
  <si>
    <t>ÁP DỤNG TỪ NGÀY 19/12/2011</t>
  </si>
  <si>
    <t>C.THƯ</t>
  </si>
  <si>
    <t>T.HỶ</t>
  </si>
  <si>
    <t>C.HIỀN</t>
  </si>
  <si>
    <t>Huỳnh Xuân Nghiệp</t>
  </si>
  <si>
    <t>Nghiệp</t>
  </si>
  <si>
    <t>0932574398</t>
  </si>
  <si>
    <t>ÁP DỤNG TỪ NGÀY 26/12/2011</t>
  </si>
  <si>
    <t>Phan Vũ Nguyên Khương</t>
  </si>
  <si>
    <t>Khương</t>
  </si>
  <si>
    <t>0982341432</t>
  </si>
  <si>
    <t>ÁP DỤNG TỪ NGÀY 02/01/2012</t>
  </si>
  <si>
    <t>TIỆN REN</t>
  </si>
  <si>
    <t>VẼ KT</t>
  </si>
  <si>
    <t>Nguyễn Thanh Xuân</t>
  </si>
  <si>
    <t>Xuân</t>
  </si>
  <si>
    <t>0932733896</t>
  </si>
  <si>
    <t>ÁP DỤNG TỪ NGÀY 09/01/2012</t>
  </si>
  <si>
    <t>TAM GIÁC</t>
  </si>
  <si>
    <t>CẮT</t>
  </si>
  <si>
    <t>N. CAO</t>
  </si>
  <si>
    <t>BÁNH RĂNG</t>
  </si>
  <si>
    <t>Nghiêm Thị</t>
  </si>
  <si>
    <t>Thoa</t>
  </si>
  <si>
    <t>0942846334</t>
  </si>
  <si>
    <t>ÁP DỤNG TỪ NGÀY 16/01/2012</t>
  </si>
  <si>
    <t>AD: 31/10</t>
  </si>
  <si>
    <t>P.</t>
  </si>
  <si>
    <t xml:space="preserve">P. </t>
  </si>
  <si>
    <t>Phan Thị Bảo Vy</t>
  </si>
  <si>
    <t>B.Vy</t>
  </si>
  <si>
    <t>0903960582</t>
  </si>
  <si>
    <t>ÁP DỤNG TỪ NGÀY 23/01/2012</t>
  </si>
  <si>
    <t>X.KNTL</t>
  </si>
  <si>
    <t>P. 108B</t>
  </si>
  <si>
    <t>T.TRƯƠNG</t>
  </si>
  <si>
    <t>Nguyễn Công Hoan</t>
  </si>
  <si>
    <t>Hoan</t>
  </si>
  <si>
    <t>0935319022</t>
  </si>
  <si>
    <t>ÁP DỤNG TỪ NGÀY 30/01/2012</t>
  </si>
  <si>
    <t>T.NAM</t>
  </si>
  <si>
    <t>C.CƯƠNG</t>
  </si>
  <si>
    <t>Ngô Vũ Quỳnh Anh</t>
  </si>
  <si>
    <t>Q.Anh</t>
  </si>
  <si>
    <t>0977517367</t>
  </si>
  <si>
    <t>ÁP DỤNG TỪ NGÀY 06/02/2012</t>
  </si>
  <si>
    <t>Phan Thị Đăng Thư</t>
  </si>
  <si>
    <t>Thư</t>
  </si>
  <si>
    <t>0903373645</t>
  </si>
  <si>
    <t>ÁP DỤNG TỪ NGÀY 13/02/2012</t>
  </si>
  <si>
    <t>Lê Lân</t>
  </si>
  <si>
    <t>Lân</t>
  </si>
  <si>
    <t>0937542279</t>
  </si>
  <si>
    <t>ÁP DỤNG TỪ NGÀY 20/02/2012</t>
  </si>
  <si>
    <t>Nguyễn Văn Dương</t>
  </si>
  <si>
    <t>0907591215</t>
  </si>
  <si>
    <t>ÁP DỤNG TỪ NGÀY 27/02/2012</t>
  </si>
  <si>
    <t>KHOA Ô TÔ</t>
  </si>
  <si>
    <t>Đồng Tấn Lập</t>
  </si>
  <si>
    <t>Lập</t>
  </si>
  <si>
    <t>0913628988</t>
  </si>
  <si>
    <t>ÁP DỤNG TỪ NGÀY 05/03/2012</t>
  </si>
  <si>
    <t>SC -BD</t>
  </si>
  <si>
    <t xml:space="preserve">SC -BD </t>
  </si>
  <si>
    <t>SC - BD</t>
  </si>
  <si>
    <t>SC BD</t>
  </si>
  <si>
    <t xml:space="preserve">THIẾT BỊ </t>
  </si>
  <si>
    <t>X.OTO 1</t>
  </si>
  <si>
    <t>Nguyễn Văn Hoàng</t>
  </si>
  <si>
    <t>Hoàng</t>
  </si>
  <si>
    <t>0908230864</t>
  </si>
  <si>
    <t>ÁP DỤNG TỪ NGÀY 12/03/2012</t>
  </si>
  <si>
    <t>HỆ THỐNG</t>
  </si>
  <si>
    <t xml:space="preserve">HỆ THỐNG </t>
  </si>
  <si>
    <t>ĐO KIỂM</t>
  </si>
  <si>
    <t>CHUNG</t>
  </si>
  <si>
    <t>X.OTO 2</t>
  </si>
  <si>
    <t>Nguyễn Thị Oanh</t>
  </si>
  <si>
    <t>Oanh</t>
  </si>
  <si>
    <t>0985516982</t>
  </si>
  <si>
    <t>ÁP DỤNG TỪ NGÀY 19/03/2012</t>
  </si>
  <si>
    <t>NLĐCX</t>
  </si>
  <si>
    <t>T.ĐỘNG</t>
  </si>
  <si>
    <t>KĐ - ĐL</t>
  </si>
  <si>
    <t>BT - LM</t>
  </si>
  <si>
    <t>CHẨN ĐOÁN</t>
  </si>
  <si>
    <t>TR. ĐỘNG</t>
  </si>
  <si>
    <t>Đinh Thị Huyền Diệu</t>
  </si>
  <si>
    <t>Diệu</t>
  </si>
  <si>
    <t>01268622124</t>
  </si>
  <si>
    <t>ÁP DỤNG TỪ NGÀY 26/03/2012</t>
  </si>
  <si>
    <t>X.ÔTÔ 2</t>
  </si>
  <si>
    <t>P.001</t>
  </si>
  <si>
    <t>Lý Siều Hải</t>
  </si>
  <si>
    <t>Hải</t>
  </si>
  <si>
    <t>0908870554</t>
  </si>
  <si>
    <t>ÁP DỤNG TỪ NGÀY 02/04/2012</t>
  </si>
  <si>
    <t>T.TẦN</t>
  </si>
  <si>
    <t>T.KHÁNH</t>
  </si>
  <si>
    <t>Bùi Mai Hoàng Thảo</t>
  </si>
  <si>
    <t>Thảo</t>
  </si>
  <si>
    <t>0908343496</t>
  </si>
  <si>
    <t>ÁP DỤNG TỪ NGÀY 09/04/2012</t>
  </si>
  <si>
    <t>Nguyễn Đình Tần</t>
  </si>
  <si>
    <t>Tần</t>
  </si>
  <si>
    <t>0937648567</t>
  </si>
  <si>
    <t>ÁP DỤNG TỪ NGÀY 16/04/2012</t>
  </si>
  <si>
    <t>SC-BD</t>
  </si>
  <si>
    <t>Trần Quản Quốc</t>
  </si>
  <si>
    <t>Quốc</t>
  </si>
  <si>
    <t>0907748318</t>
  </si>
  <si>
    <t>ÁP DỤNG TỪ NGÀY 23/04/2012</t>
  </si>
  <si>
    <t xml:space="preserve"> HỆ THỐNG</t>
  </si>
  <si>
    <t>Trần Thanh Phong</t>
  </si>
  <si>
    <t>Phong</t>
  </si>
  <si>
    <t>0903654143</t>
  </si>
  <si>
    <t>ÁP DỤNG TỪ NGÀY 30/04/2012</t>
  </si>
  <si>
    <t>ĐK - ĐL</t>
  </si>
  <si>
    <t>Nguyễn Hiệp</t>
  </si>
  <si>
    <t>Hiệp</t>
  </si>
  <si>
    <t>0938231264</t>
  </si>
  <si>
    <t>ÁP DỤNG TỪ NGÀY 07/05/2012</t>
  </si>
  <si>
    <t>Nguyễn Thái Bình</t>
  </si>
  <si>
    <t>Bình</t>
  </si>
  <si>
    <t>0918396785</t>
  </si>
  <si>
    <t>ÁP DỤNG TỪ NGÀY 14/05/2012</t>
  </si>
  <si>
    <t>Nguyễn Mạnh Dũng</t>
  </si>
  <si>
    <t>Dũng</t>
  </si>
  <si>
    <t>0919220544</t>
  </si>
  <si>
    <t>ÁP DỤNG TỪ NGÀY 21/05/2012</t>
  </si>
  <si>
    <t>Phạm Ngọc Cương</t>
  </si>
  <si>
    <t>Cương</t>
  </si>
  <si>
    <t>0903375234</t>
  </si>
  <si>
    <t>ÁP DỤNG TỪ NGÀY 28/05/2012</t>
  </si>
  <si>
    <t>Trần Văn Được</t>
  </si>
  <si>
    <t>Được</t>
  </si>
  <si>
    <t>0903628303</t>
  </si>
  <si>
    <t>ÁP DỤNG TỪ NGÀY 04/06/2012</t>
  </si>
  <si>
    <t>KHOA CƠ BẢN</t>
  </si>
  <si>
    <t>Đặng Xuân Mạnh</t>
  </si>
  <si>
    <t>Mạnh</t>
  </si>
  <si>
    <t>0973233579</t>
  </si>
  <si>
    <t>ÁP DỤNG TỪ NGÀY 11/06/2012</t>
  </si>
  <si>
    <t>VĂN 5</t>
  </si>
  <si>
    <t>LÝ 3</t>
  </si>
  <si>
    <t>VĂN 3</t>
  </si>
  <si>
    <t>TOÁN 5</t>
  </si>
  <si>
    <t>GDTC</t>
  </si>
  <si>
    <t>TOÁN 3</t>
  </si>
  <si>
    <t>HÓA 5</t>
  </si>
  <si>
    <t>HÓA 3</t>
  </si>
  <si>
    <t>HÓA</t>
  </si>
  <si>
    <t>PHÁP</t>
  </si>
  <si>
    <t>Nguyễn Lê Thái</t>
  </si>
  <si>
    <t>Thái</t>
  </si>
  <si>
    <t>0946059100</t>
  </si>
  <si>
    <t>ÁP DỤNG TỪ NGÀY 18/06/2012</t>
  </si>
  <si>
    <t>S.TRƯỜNG</t>
  </si>
  <si>
    <t>Lê Hoàng Thanh Vy</t>
  </si>
  <si>
    <t>T.Vy</t>
  </si>
  <si>
    <t>0907589632</t>
  </si>
  <si>
    <t>ÁP DỤNG TỪ NGÀY 25/06/2012</t>
  </si>
  <si>
    <t>C.HẰNG</t>
  </si>
  <si>
    <t>C.YẾN</t>
  </si>
  <si>
    <t>C.CHUNG</t>
  </si>
  <si>
    <t>T.ĐAN</t>
  </si>
  <si>
    <t>C.HẠNH</t>
  </si>
  <si>
    <t>C.HOA</t>
  </si>
  <si>
    <t>P.1</t>
  </si>
  <si>
    <t>Nguyễn Ngọc Cam</t>
  </si>
  <si>
    <t>Cam</t>
  </si>
  <si>
    <t>0908568974</t>
  </si>
  <si>
    <t>ÁP DỤNG TỪ NGÀY 02/07/2012</t>
  </si>
  <si>
    <t>T.CAM</t>
  </si>
  <si>
    <t>Nguyễn Văn Thông</t>
  </si>
  <si>
    <t>Thông</t>
  </si>
  <si>
    <t>0903727058</t>
  </si>
  <si>
    <t>ÁP DỤNG TỪ NGÀY 09/07/2012</t>
  </si>
  <si>
    <t>C.HUYỀN</t>
  </si>
  <si>
    <t>T.TẠO</t>
  </si>
  <si>
    <t>T.XUÂN</t>
  </si>
  <si>
    <t>Nguyễn Thị Trà Mi</t>
  </si>
  <si>
    <t>Mi</t>
  </si>
  <si>
    <t>0989354661</t>
  </si>
  <si>
    <t>ÁP DỤNG TỪ NGÀY 13/08/2012</t>
  </si>
  <si>
    <t>Nguyễn Thị Duyên</t>
  </si>
  <si>
    <t>Duyên</t>
  </si>
  <si>
    <t>0908860649</t>
  </si>
  <si>
    <t>ÁP DỤNG TỪ NGÀY 20/08/2012</t>
  </si>
  <si>
    <t>GIÁO DỤC</t>
  </si>
  <si>
    <t>Vũ Mạnh Hùng</t>
  </si>
  <si>
    <t>Hùng</t>
  </si>
  <si>
    <t>01682527960</t>
  </si>
  <si>
    <t>ÁP DỤNG TỪ NGÀY 27/08/2012</t>
  </si>
  <si>
    <t>Q. PHÒNG</t>
  </si>
  <si>
    <t>L.ĐỘNG</t>
  </si>
  <si>
    <t>P</t>
  </si>
  <si>
    <t>Phạm Thị Châu Hương</t>
  </si>
  <si>
    <t>Hương</t>
  </si>
  <si>
    <t>0908102489</t>
  </si>
  <si>
    <t>ÁP DỤNG TỪ NGÀY 03/09/2012</t>
  </si>
  <si>
    <t>LÝ</t>
  </si>
  <si>
    <t>ÁP DỤNG TỪ NGÀY 10/09/2012</t>
  </si>
  <si>
    <t>T.THÔNG</t>
  </si>
  <si>
    <t xml:space="preserve">P </t>
  </si>
  <si>
    <t>PM</t>
  </si>
  <si>
    <t>ÁP DỤNG TỪ NGÀY 17/09/2012</t>
  </si>
  <si>
    <t>T.KHOA</t>
  </si>
  <si>
    <t>T.TRỊNH</t>
  </si>
  <si>
    <t>ÁP DỤNG TỪ NGÀY 24/09/2012</t>
  </si>
  <si>
    <t>ÁP DỤNG TỪ NGÀY 01/10/2012</t>
  </si>
  <si>
    <t>ÁP DỤNG TỪ NGÀY 08/10/2012</t>
  </si>
  <si>
    <t>ÁP DỤNG TỪ NGÀY 15/10/2012</t>
  </si>
  <si>
    <t>CĐ. LẬP TRÌNH</t>
  </si>
  <si>
    <t xml:space="preserve">VI </t>
  </si>
  <si>
    <t>CS KT ĐIỆN</t>
  </si>
  <si>
    <t>LẠNH</t>
  </si>
  <si>
    <t>MẠCH</t>
  </si>
  <si>
    <t>CUNG CẤP</t>
  </si>
  <si>
    <t>T.BỊ ĐIỆN</t>
  </si>
  <si>
    <t>ÁP DỤNG TỪ NGÀY 22/10/2012</t>
  </si>
  <si>
    <t>ĐIỆN LẠNH</t>
  </si>
  <si>
    <t>ÁP DỤNG TỪ NGÀY 29/10/2012</t>
  </si>
  <si>
    <t>P.ĐL&amp;ƯD</t>
  </si>
  <si>
    <t>X.ĐIỆN 1</t>
  </si>
  <si>
    <t>ÁP DỤNG TỪ NGÀY 05/11/2012</t>
  </si>
  <si>
    <t>P.ĐL &amp; UD</t>
  </si>
  <si>
    <t>X.Đ.LẠNH 1</t>
  </si>
  <si>
    <t>ÁP DỤNG TỪ NGÀY 12/11/2012</t>
  </si>
  <si>
    <t>T.T.TUẤN</t>
  </si>
  <si>
    <t>T.HUY</t>
  </si>
  <si>
    <t>T.THOẠI</t>
  </si>
  <si>
    <t>ÁP DỤNG TỪ NGÀY 19/11/2012</t>
  </si>
  <si>
    <t>ÁP DỤNG TỪ NGÀY 26/11/2012</t>
  </si>
  <si>
    <t>CSKT NHIỆT &amp;</t>
  </si>
  <si>
    <t>TRANG BỊ</t>
  </si>
  <si>
    <t>ÁP DỤNG TỪ NGÀY 03/12/2012</t>
  </si>
  <si>
    <t>Đ.HÒA KK</t>
  </si>
  <si>
    <t>LẠNH Ô TÔ</t>
  </si>
  <si>
    <t>ĐÔNG LẠNH</t>
  </si>
  <si>
    <t>KT ĐIỆN</t>
  </si>
  <si>
    <t>ÁP DỤNG TỪ NGÀY 10/12/2012</t>
  </si>
  <si>
    <t>P.1C</t>
  </si>
  <si>
    <t>ÁP DỤNG TỪ NGÀY 17/12/2012</t>
  </si>
  <si>
    <t>X.ĐL1</t>
  </si>
  <si>
    <t>X.ĐIỆN 2</t>
  </si>
  <si>
    <t>ÁP DỤNG TỪ NGÀY 24/12/2012</t>
  </si>
  <si>
    <t>ÁP DỤNG TỪ NGÀY 31/12/2012</t>
  </si>
  <si>
    <t>ÁP DỤNG TỪ NGÀY 07/01/2013</t>
  </si>
  <si>
    <t>ÁP DỤNG TỪ NGÀY 14/01/2013</t>
  </si>
  <si>
    <t>KHOA ĐIỆN TỬ</t>
  </si>
  <si>
    <t>ÁP DỤNG TỪ NGÀY 21/01/2013</t>
  </si>
  <si>
    <t>Đ.LƯỜNG</t>
  </si>
  <si>
    <t>LINH KIỆN</t>
  </si>
  <si>
    <t>MODULE</t>
  </si>
  <si>
    <t>KTSC</t>
  </si>
  <si>
    <t>C.TRÚC</t>
  </si>
  <si>
    <t>L.RÁP C.ĐẶT</t>
  </si>
  <si>
    <t>ÁP DỤNG TỪ NGÀY 28/01/2013</t>
  </si>
  <si>
    <t>K.THUẬT</t>
  </si>
  <si>
    <t>CHUYÊN ĐỀ</t>
  </si>
  <si>
    <t>MÀN HÌNH</t>
  </si>
  <si>
    <t>D.LIỆU &amp;</t>
  </si>
  <si>
    <t>SỐ</t>
  </si>
  <si>
    <t>M.TÍNH</t>
  </si>
  <si>
    <t>ÁP DỤNG TỪ NGÀY 18/02/2013</t>
  </si>
  <si>
    <t>T.GIẢI</t>
  </si>
  <si>
    <t>ÁP DỤNG TỪ NGÀY 25/02/2013</t>
  </si>
  <si>
    <t>X.SCMT 1</t>
  </si>
  <si>
    <t>X.KTSỐ</t>
  </si>
  <si>
    <t>P.THSCMT1</t>
  </si>
  <si>
    <t>ÁP DỤNG TỪ NGÀY 04/03/2013</t>
  </si>
  <si>
    <t>T.THÁI</t>
  </si>
  <si>
    <t>T.QUÝ</t>
  </si>
  <si>
    <t>T.VŨ</t>
  </si>
  <si>
    <t>T.HOAN</t>
  </si>
  <si>
    <t>T.HIỆP</t>
  </si>
  <si>
    <t>T.BÌNH</t>
  </si>
  <si>
    <t>T.DŨNG</t>
  </si>
  <si>
    <t>ÁP DỤNG TỪ NGÀY 11/03/2013</t>
  </si>
  <si>
    <t>ÁP DỤNG TỪ NGÀY 18/03/2013</t>
  </si>
  <si>
    <t>ÁP DỤNG TỪ NGÀY  25/03/2013</t>
  </si>
  <si>
    <t>Đ.CƯƠNG</t>
  </si>
  <si>
    <t>ÁP DỤNG TỪ NGÀY  01/04/2013</t>
  </si>
  <si>
    <t>ÁP DỤNG TỪ NGÀY  08/04/2014</t>
  </si>
  <si>
    <t>X.ĐTTĐ</t>
  </si>
  <si>
    <t>ÁP DỤNG TỪ NGÀY  15/04/2013</t>
  </si>
  <si>
    <t>ÁP DỤNG TỪ NGÀY  22/04/2013</t>
  </si>
  <si>
    <t>ÁP DỤNG TỪ NGÀY  29/04/2013</t>
  </si>
  <si>
    <t>ÁP DỤNG TỪ NGÀY  06/05/2013</t>
  </si>
  <si>
    <t>ÁP DỤNG TỪ NGÀY  13/05/2013</t>
  </si>
  <si>
    <t xml:space="preserve">KẾ TOÁN </t>
  </si>
  <si>
    <t>T. HÀNH</t>
  </si>
  <si>
    <t>KIỂM</t>
  </si>
  <si>
    <t>S.THẢO</t>
  </si>
  <si>
    <t>MARKETING</t>
  </si>
  <si>
    <t>Q.TRỊ</t>
  </si>
  <si>
    <t>NGUỒN NL</t>
  </si>
  <si>
    <t>HCVP</t>
  </si>
  <si>
    <t>D.NGHIỆP 1</t>
  </si>
  <si>
    <t>THƯƠNG HIỆU</t>
  </si>
  <si>
    <t>TTQL</t>
  </si>
  <si>
    <t>K.TOÁN 3</t>
  </si>
  <si>
    <t>V.BẢN</t>
  </si>
  <si>
    <t>G.TIẾP</t>
  </si>
  <si>
    <t>HỌC</t>
  </si>
  <si>
    <t>T.LONG</t>
  </si>
  <si>
    <t>T.TÂN</t>
  </si>
  <si>
    <t>QUẢN TRỊ</t>
  </si>
  <si>
    <t>KD &amp; TN</t>
  </si>
  <si>
    <t>VĨ MÔ</t>
  </si>
  <si>
    <t>H.CHÁNH</t>
  </si>
  <si>
    <t>V.PHÒNG</t>
  </si>
  <si>
    <t>T.PHONG</t>
  </si>
  <si>
    <t>C.TÚ</t>
  </si>
  <si>
    <t>KHOA TP</t>
  </si>
  <si>
    <t>PHỤ GIA</t>
  </si>
  <si>
    <t>QUÁ TRÌNH</t>
  </si>
  <si>
    <t>TH THU NHẬN</t>
  </si>
  <si>
    <t>TIN</t>
  </si>
  <si>
    <t>THỰC PHẨM</t>
  </si>
  <si>
    <t>PHÒNG TN</t>
  </si>
  <si>
    <t>THỦY CƠ</t>
  </si>
  <si>
    <t>CƠ HỌC</t>
  </si>
  <si>
    <t>V. CHUYỂN</t>
  </si>
  <si>
    <t>TR. NHIỆT</t>
  </si>
  <si>
    <t>CH. KHỐI</t>
  </si>
  <si>
    <t>BQNL</t>
  </si>
  <si>
    <t>PTN</t>
  </si>
  <si>
    <t>X.CB</t>
  </si>
  <si>
    <t>C.ANH</t>
  </si>
  <si>
    <t>T.UY</t>
  </si>
  <si>
    <t>TH C. BIẾN</t>
  </si>
  <si>
    <t>P. TRIỂN</t>
  </si>
  <si>
    <t>TH C.BIẾN</t>
  </si>
  <si>
    <t>NGK</t>
  </si>
  <si>
    <t>S. PHẨM</t>
  </si>
  <si>
    <t>CHÈ, CAFÉ</t>
  </si>
  <si>
    <t>CACAO</t>
  </si>
  <si>
    <t>C.VY</t>
  </si>
  <si>
    <t>QUẢN LÝ</t>
  </si>
  <si>
    <t>BẢO TRÌ</t>
  </si>
  <si>
    <t>HỆ</t>
  </si>
  <si>
    <t>XÂY DỰNG</t>
  </si>
  <si>
    <t>COREL</t>
  </si>
  <si>
    <t>WEBSERVER</t>
  </si>
  <si>
    <t>HTML &amp;</t>
  </si>
  <si>
    <t>C.NGHỆ</t>
  </si>
  <si>
    <t>P.TÍCH</t>
  </si>
  <si>
    <t>DỰ ÁN</t>
  </si>
  <si>
    <t>HT.MẠNG</t>
  </si>
  <si>
    <t>PHÂN TÁN</t>
  </si>
  <si>
    <t>ỨNG DỤNG</t>
  </si>
  <si>
    <t>DRAW</t>
  </si>
  <si>
    <t>WEB</t>
  </si>
  <si>
    <t>VÀ</t>
  </si>
  <si>
    <t>SCRIPT</t>
  </si>
  <si>
    <t>MẠNG 1</t>
  </si>
  <si>
    <t>HĐH</t>
  </si>
  <si>
    <t>T.KẾ</t>
  </si>
  <si>
    <t>CSDL</t>
  </si>
  <si>
    <t>MAILSERVER</t>
  </si>
  <si>
    <t>K.DÂY</t>
  </si>
  <si>
    <t>T.THI</t>
  </si>
  <si>
    <t>T.VĂN</t>
  </si>
  <si>
    <t>T.CHUNG</t>
  </si>
  <si>
    <t>T.NGỌC</t>
  </si>
  <si>
    <t>T.TÔN</t>
  </si>
  <si>
    <t>T.KHÔI</t>
  </si>
  <si>
    <t>T.THANH</t>
  </si>
  <si>
    <t>MỸ THUẬT</t>
  </si>
  <si>
    <t>HỆ QT</t>
  </si>
  <si>
    <t>V.PHÒNG</t>
  </si>
  <si>
    <t>C.BẢN</t>
  </si>
  <si>
    <t>PM5</t>
  </si>
  <si>
    <t>C.THÀ</t>
  </si>
  <si>
    <t>PM3</t>
  </si>
  <si>
    <t>PM4</t>
  </si>
  <si>
    <t>X.CN VĐT</t>
  </si>
  <si>
    <t>BỘ MÔN KỸ THUẬT CƠ SỞ</t>
  </si>
  <si>
    <t>TOÁN</t>
  </si>
  <si>
    <t>VẼ</t>
  </si>
  <si>
    <t>TỔ CHỨC</t>
  </si>
  <si>
    <t>LÝ A2</t>
  </si>
  <si>
    <t>TOÁN A2</t>
  </si>
  <si>
    <t>ĐIỆN</t>
  </si>
  <si>
    <t>CHÍNH</t>
  </si>
  <si>
    <t>ỨNG DỤNG</t>
  </si>
  <si>
    <t>KỸ THUẬT</t>
  </si>
  <si>
    <t>SẢN XUẤT</t>
  </si>
  <si>
    <t>K. THUẬT</t>
  </si>
  <si>
    <t>CƠ BẢN</t>
  </si>
  <si>
    <t>TRỊ</t>
  </si>
  <si>
    <t>AD: 17/10</t>
  </si>
  <si>
    <t>AD:10/10</t>
  </si>
  <si>
    <t>AD: 10/10</t>
  </si>
  <si>
    <t>T.TRUYỀN</t>
  </si>
  <si>
    <t>T.PHÁT</t>
  </si>
  <si>
    <t>T.ĐỊNH</t>
  </si>
  <si>
    <t>T.HỶ</t>
  </si>
  <si>
    <t>C.MI</t>
  </si>
  <si>
    <t>T.HAI</t>
  </si>
  <si>
    <t>KHÍ CỤ</t>
  </si>
  <si>
    <t>T.PHÚC</t>
  </si>
  <si>
    <t>ÁP DỤNG TỪ NGÀY  20/05/2013</t>
  </si>
  <si>
    <t>ÁP DỤNG TỪ NGÀY 27/05/2013</t>
  </si>
  <si>
    <t>ÁP DỤNG TỪ NGÀY 03/06/2013</t>
  </si>
  <si>
    <t>ÁP DỤNG TỪ NGÀY 10/06/2013</t>
  </si>
  <si>
    <t>ÁP DỤNG TỪ NGÀY 17/06/2013</t>
  </si>
  <si>
    <t>ÁP DỤNG TỪ NGÀY 24/06/2013</t>
  </si>
  <si>
    <t>ÁP DỤNG TỪ NGÀY 01/07/2013</t>
  </si>
  <si>
    <t>ÁP DỤNG TỪ NGÀY 08/07/2013</t>
  </si>
  <si>
    <t>ÁP DỤNG TỪ NGÀY 15/07/2013</t>
  </si>
  <si>
    <t>ÁP DỤNG TỪ NGÀY 22/07/2013</t>
  </si>
  <si>
    <t>ÁP DỤNG TỪ NGÀY 29/07/2013</t>
  </si>
  <si>
    <t>ÁP DỤNG TỪ NGÀY 05/08/2013</t>
  </si>
  <si>
    <t>ÁP DỤNG TỪ NGÀY 12/08/2013</t>
  </si>
  <si>
    <t>ÁP DỤNG TỪ NGÀY 19/08/2013</t>
  </si>
  <si>
    <t>ÁP DỤNG TỪ NGÀY 26/08/2013</t>
  </si>
  <si>
    <t>ÁP DỤNG TỪ NGÀY 02/09/2013</t>
  </si>
  <si>
    <t>ÁP DỤNG TỪ NGÀY 09/09/2013</t>
  </si>
  <si>
    <t>ÁP DỤNG TỪ NGÀY 16/09/2013</t>
  </si>
  <si>
    <t>ÁP DỤNG TỪ NGÀY 23/09/2013</t>
  </si>
  <si>
    <t>ÁP DỤNG TỪ NGÀY 30/09/2013</t>
  </si>
  <si>
    <t>ÁP DỤNG TỪ NGÀY 07/10/2013</t>
  </si>
  <si>
    <t>ÁP DỤNG TỪ NGÀY 14/10/2013</t>
  </si>
  <si>
    <t>ÁP DỤNG TỪ NGÀY 21/10/2013</t>
  </si>
  <si>
    <t>ÁP DỤNG TỪ NGÀY 28/10/2013</t>
  </si>
  <si>
    <t>ÁP DỤNG TỪ NGÀY 04/11/2013</t>
  </si>
  <si>
    <t>ÁP DỤNG TỪ NGÀY 11/11/2013</t>
  </si>
  <si>
    <t>ÁP DỤNG TỪ NGÀY 18/11/2013</t>
  </si>
  <si>
    <t>ÁP DỤNG TỪ NGÀY 25/11/2013</t>
  </si>
  <si>
    <t>ÁP DỤNG TỪ NGÀY 02/12/2013</t>
  </si>
  <si>
    <t>ÁP DỤNG TỪ NGÀY 09/12/2013</t>
  </si>
  <si>
    <t>ÁP DỤNG TỪ NGÀY 16/12/2013</t>
  </si>
  <si>
    <t>ÁP DỤNG TỪ NGÀY 23/12/2013</t>
  </si>
  <si>
    <t>ÁP DỤNG TỪ NGÀY 30/12/2013</t>
  </si>
  <si>
    <t>ÁP DỤNG TỪ NGÀY 06/01/2014</t>
  </si>
  <si>
    <t>ÁP DỤNG TỪ NGÀY 13/01/2014</t>
  </si>
  <si>
    <t xml:space="preserve"> </t>
  </si>
  <si>
    <t>ÁP DỤNG TỪ NGÀY 20/01/2014</t>
  </si>
  <si>
    <t>ÁP DỤNG TỪ NGÀY 10/02/2014</t>
  </si>
  <si>
    <t>ÁP DỤNG TỪ NGÀY 17/02/2014</t>
  </si>
  <si>
    <t>ÁP DỤNG TỪ NGÀY 24/02/2014</t>
  </si>
  <si>
    <t>ÁP DỤNG TỪ NGÀY 03/03/2014</t>
  </si>
  <si>
    <t>ÁP DỤNG TỪ NGÀY 10/03/2014</t>
  </si>
  <si>
    <t>ÁP DỤNG TỪ NGÀY 17/03/2014</t>
  </si>
  <si>
    <t>ÁP DỤNG TỪ NGÀY 24/03/2014</t>
  </si>
  <si>
    <t>ÁP DỤNG TỪ NGÀY 31/03/2014</t>
  </si>
  <si>
    <t>ÁP DỤNG TỪ NGÀY 07/04/2014</t>
  </si>
  <si>
    <t>ÁP DỤNG TỪ NGÀY 14/04/2014</t>
  </si>
  <si>
    <t>ÁP DỤNG TỪ NGÀY 21/04/2014</t>
  </si>
  <si>
    <t>ÁP DỤNG TỪ NGÀY 28/04/2014</t>
  </si>
  <si>
    <t>ÁP DỤNG TỪ NGÀY 05/05/2014</t>
  </si>
  <si>
    <t>ÁP DỤNG TỪ NGÀY 12/05/2015</t>
  </si>
  <si>
    <t>ÁP DỤNG TỪ NGÀY 19/05/2014</t>
  </si>
  <si>
    <t>ÁP DỤNG TỪ NGÀY 26/05/2014</t>
  </si>
  <si>
    <t>ÁP DỤNG TỪ NGÀY 02/06/2014 ĐẾN 15/06/2014</t>
  </si>
  <si>
    <t>ÁP DỤNG TỪ NGÀY 16/06/2014 ĐẾN 30/06/2014</t>
  </si>
  <si>
    <t>ÁP DỤNG TỪ NGÀY 30/06/2014 ĐẾN 13/07/2014</t>
  </si>
  <si>
    <t>ÁP DỤNG TỪ NGÀY 14/07/2014 ĐẾN 27/07/2014</t>
  </si>
  <si>
    <t>ÁP DỤNG TỪ NGÀY 28/07/2014 ĐẾN 10/08/2014</t>
  </si>
  <si>
    <t>BẮT ĐẦU &amp; KẾT THÚC TIẾN ĐỘ</t>
  </si>
  <si>
    <t>THỜI KHÓA BIỂU KHOA KINH TẾ</t>
  </si>
  <si>
    <t>THỜI KHÓA BIỂU KHOA CÔNG NGHỆ THÔNG TIN</t>
  </si>
  <si>
    <t xml:space="preserve">ÁP DỤNG TỪ NGÀY 03/09/2014 </t>
  </si>
  <si>
    <t>ÁP DỤNG TỪ NGÀY 08/09/2014</t>
  </si>
  <si>
    <t>ÁP DỤNG TỪ NGÀY 15/09/2014</t>
  </si>
  <si>
    <t>ÁP DỤNG TỪ NGÀY 22/09/2014</t>
  </si>
  <si>
    <t>ÁP DỤNG TỪ NGÀY 29/09/2014</t>
  </si>
  <si>
    <t>ÁP DỤNG TỪ NGÀY 06/10/2014</t>
  </si>
  <si>
    <t>ÁP DỤNG TỪ NGÀY 13/10/2014</t>
  </si>
  <si>
    <t>ÁP DỤNG TỪ NGÀY 20/10/2014</t>
  </si>
  <si>
    <t>ÁP DỤNG TỪ NGÀY 27/10/2014</t>
  </si>
  <si>
    <t>CHỦ NHẬT</t>
  </si>
  <si>
    <t>ÁP DỤNG TỪ NGÀY 03/11/2014</t>
  </si>
  <si>
    <t>ÁP DỤNG TỪ NGÀY 10/11/2014</t>
  </si>
  <si>
    <t>ÁP DỤNG TỪ NGÀY 17/11/2014</t>
  </si>
  <si>
    <t>ÁP DỤNG TỪ NGÀY 24/11/2014</t>
  </si>
  <si>
    <t>ÁP DỤNG TỪ NGÀY 01/12/2014</t>
  </si>
  <si>
    <t>ÁP DỤNG TỪ NGÀY 08/12/2014</t>
  </si>
  <si>
    <t>ÁP DỤNG TỪ NGÀY 15/12/2014</t>
  </si>
  <si>
    <t>ÁP DỤNG TỪ NGÀY 22/12/2014</t>
  </si>
  <si>
    <t>ÁP DỤNG TỪ NGÀY 29/12/2014</t>
  </si>
  <si>
    <t>ÁP DỤNG TỪ NGÀY 05/01/2015</t>
  </si>
  <si>
    <t>ÁP DỤNG TỪ NGÀY 12/01/2015</t>
  </si>
  <si>
    <t>ÁP DỤNG TỪ NGÀY 19/01/2015</t>
  </si>
  <si>
    <t>ÁP DỤNG TỪ NGÀY 26/01/2015</t>
  </si>
  <si>
    <t>ÁP DỤNG TỪ NGÀY 02/02/2015</t>
  </si>
  <si>
    <t>ÁP DỤNG TỪ NGÀY 09/02/2015</t>
  </si>
  <si>
    <t>ÁP DỤNG TỪ NGÀY 02/03/2015</t>
  </si>
  <si>
    <t>ÁP DỤNG TỪ NGÀY 16/03/2015</t>
  </si>
  <si>
    <t>ÁP DỤNG TỪ NGÀY 09/03/2015</t>
  </si>
  <si>
    <t>ÁP DỤNG TỪ NGÀY 23/03/2015</t>
  </si>
  <si>
    <t>ÁP DỤNG TỪ NGÀY 30/03/2015</t>
  </si>
  <si>
    <t>CHỦ NHẬT</t>
  </si>
  <si>
    <t>ÁP DỤNG TỪ NGÀY 06/04/2015</t>
  </si>
  <si>
    <t>ÁP DỤNG TỪ NGÀY 13/04/2015</t>
  </si>
  <si>
    <t>ÁP DỤNG TỪ NGÀY 20/04/2015</t>
  </si>
  <si>
    <t>ÁP DỤNG TỪ NGÀY 27/04/2015</t>
  </si>
  <si>
    <t>ÁP DỤNG TỪ NGÀY 11/05/2015</t>
  </si>
  <si>
    <t>ÁP DỤNG TỪ NGÀY 18/05/2015</t>
  </si>
  <si>
    <t>ÁP DỤNG TỪ NGÀY 25/05/2015</t>
  </si>
  <si>
    <t>ÁP DỤNG TỪ NGÀY 01/06/2015</t>
  </si>
  <si>
    <t>ÁP DỤNG TỪ NGÀY 08/06/2015</t>
  </si>
  <si>
    <t>ÁP DỤNG TỪ NGÀY 15/06/2015</t>
  </si>
  <si>
    <t>ÁP DỤNG TỪ NGÀY 22/06/2015</t>
  </si>
  <si>
    <t>ÁP DỤNG TỪ NGÀY 29/06/2015</t>
  </si>
  <si>
    <t>ÁP DỤNG TỪ NGÀY 06/07/2015</t>
  </si>
  <si>
    <t>ÁP DỤNG TỪ NGÀY 13/07/2015</t>
  </si>
  <si>
    <t>ÁP DỤNG TỪ NGÀY 20/07/2015</t>
  </si>
  <si>
    <t>ÁP DỤNG TỪ NGÀY 27/07/2015</t>
  </si>
  <si>
    <t>ÁP DỤNG TỪ NGÀY 03/08/2015</t>
  </si>
  <si>
    <t>ÁP DỤNG TỪ NGÀY 03/09/2015</t>
  </si>
  <si>
    <t>ÁP DỤNG TỪ NGÀY 07/09/2015</t>
  </si>
  <si>
    <t>ÁP DỤNG TỪ NGÀY 21/09/2015</t>
  </si>
  <si>
    <t>ÁP DỤNG TỪ NGÀY 28/09/2015</t>
  </si>
  <si>
    <t>ÁP DỤNG TỪ NGÀY 14/09/2015</t>
  </si>
  <si>
    <t>ÁP DỤNG TỪ NGÀY 05/10/2015</t>
  </si>
  <si>
    <t>ÁP DỤNG TỪ NGÀY 12/10/2015</t>
  </si>
  <si>
    <t>ÁP DỤNG TỪ NGÀY 19/10/2015</t>
  </si>
  <si>
    <t>ÁP DỤNG TỪ NGÀY 02/11/2015</t>
  </si>
  <si>
    <t>ÁP DỤNG TỪ NGÀY 09/11/2015</t>
  </si>
  <si>
    <t>ÁP DỤNG TỪ NGÀY 16/11/2015</t>
  </si>
  <si>
    <t>ÁP DỤNG TỪ NGÀY 23/11/2015</t>
  </si>
  <si>
    <t>ÁP DỤNG TỪ NGÀY 30/11/2015</t>
  </si>
  <si>
    <t>ÁP DỤNG TỪ NGÀY 07/12/2015</t>
  </si>
  <si>
    <t>ÁP DỤNG TỪ NGÀY 14/12/2015</t>
  </si>
  <si>
    <t>ÁP DỤNG TỪ NGÀY 21/12/2015</t>
  </si>
  <si>
    <t>ÁP DỤNG TỪ NGÀY 28/12/2015</t>
  </si>
  <si>
    <t>ÁP DỤNG TỪ NGÀY 04/01/2016</t>
  </si>
  <si>
    <t>ÁP DỤNG TỪ NGÀY 11/01/2016</t>
  </si>
  <si>
    <t>ÁP DỤNG TỪ NGÀY 18/01/2016</t>
  </si>
  <si>
    <t>ÁP DỤNG TỪ NGÀY 25/01/2016</t>
  </si>
  <si>
    <t>ÁP DỤNG TỪ NGÀY 22/02/2016</t>
  </si>
  <si>
    <t>ÁP DỤNG TỪ NGÀY 15/02/2016</t>
  </si>
  <si>
    <t>ÁP DỤNG TỪ NGÀY 29/02/2016</t>
  </si>
  <si>
    <t>ÁP DỤNG TỪ NGÀY 14/03/2016</t>
  </si>
  <si>
    <t>ÁP DỤNG TỪ NGÀY 07/03/2016</t>
  </si>
  <si>
    <t>ÁP DỤNG TỪ NGÀY 21/03/2016</t>
  </si>
  <si>
    <t>ÁP DỤNG TỪ NGÀY 28/03/2016</t>
  </si>
  <si>
    <t>ÁP DỤNG TỪ NGÀY 04/04/2016</t>
  </si>
  <si>
    <t>ÁP DỤNG TỪ NGÀY 11/04/2016</t>
  </si>
  <si>
    <t>ÁP DỤNG TỪ NGÀY 18/04/2016</t>
  </si>
  <si>
    <t>ÁP DỤNG TỪ NGÀY 25/04/2016</t>
  </si>
  <si>
    <t>ÁP DỤNG TỪ NGÀY 04/05/2016</t>
  </si>
  <si>
    <t>ÁP DỤNG TỪ NGÀY 09/05/2016</t>
  </si>
  <si>
    <t>ÁP DỤNG TỪ NGÀY 16/05/2016</t>
  </si>
  <si>
    <t>ÁP DỤNG TỪ NGÀY 23/05/2016</t>
  </si>
  <si>
    <t>ÁP DỤNG TỪ NGÀY 30/05/2016</t>
  </si>
  <si>
    <t>ÁP DỤNG TỪ NGÀY 06/06/2016</t>
  </si>
  <si>
    <t>ÁP DỤNG TỪ NGÀY 13/06/2016</t>
  </si>
  <si>
    <t>ÁP DỤNG TỪ NGÀY 20/06/2016</t>
  </si>
  <si>
    <t>ÁP DỤNG TỪ NGÀY 27/06/2016</t>
  </si>
  <si>
    <t>ÁP DỤNG TỪ NGÀY 04/07/2016</t>
  </si>
  <si>
    <t>ÁP DỤNG TỪ NGÀY 11/07/2016</t>
  </si>
  <si>
    <t>ÁP DỤNG TỪ NGÀY 18/07/2016</t>
  </si>
  <si>
    <t>ÁP DỤNG TỪ NGÀY 25/07/2016</t>
  </si>
  <si>
    <t>ÁP DỤNG TỪ NGÀY 08/08/2016</t>
  </si>
  <si>
    <t>ÁP DỤNG TỪ NGÀY 05/09/2016</t>
  </si>
  <si>
    <t>ÁP DỤNG TỪ NGÀY 12/09/2016</t>
  </si>
  <si>
    <t>ÁP DỤNG TỪ NGÀY 19/09/2016</t>
  </si>
  <si>
    <t>ÁP DỤNG TỪ NGÀY 26/09/2016</t>
  </si>
  <si>
    <t>ÁP DỤNG TỪ NGÀY 03/10/2016</t>
  </si>
  <si>
    <t>ÁP DỤNG TỪ NGÀY 10/10/2016</t>
  </si>
  <si>
    <t>ÁP DỤNG TỪ NGÀY 17/10/2016</t>
  </si>
  <si>
    <t>ÁP DỤNG TỪ NGÀY 24/10/2016</t>
  </si>
  <si>
    <t>ÁP DỤNG TỪ NGÀY 31/10/2016</t>
  </si>
  <si>
    <t>ÁP DỤNG TỪ NGÀY 07/11/2016</t>
  </si>
  <si>
    <t>ÁP DỤNG TỪ NGÀY 14/11/2016</t>
  </si>
  <si>
    <t>ÁP DỤNG TỪ NGÀY 21/11/2016</t>
  </si>
  <si>
    <t>ÁP DỤNG TỪ NGÀY 28/11/2016</t>
  </si>
  <si>
    <t>ÁP DỤNG TỪ NGÀY 05/12/2016</t>
  </si>
  <si>
    <t>ÁP DỤNG TỪ NGÀY 12/12/2016</t>
  </si>
  <si>
    <t>ÁP DỤNG TỪ NGÀY 19/12/2016</t>
  </si>
  <si>
    <t>ÁP DỤNG TỪ NGÀY 26/12/2016</t>
  </si>
  <si>
    <t>ÁP DỤNG TỪ NGÀY 09/01/2017</t>
  </si>
  <si>
    <t>ÁP DỤNG TỪ NGÀY 16/01/2017</t>
  </si>
  <si>
    <t>ÁP DỤNG TỪ NGÀY 06/02/2017</t>
  </si>
  <si>
    <t>ÁP DỤNG TỪ NGÀY 13/02/2017</t>
  </si>
  <si>
    <t>ÁP DỤNG TỪ NGÀY 20/02/2017</t>
  </si>
  <si>
    <t>ÁP DỤNG TỪ NGÀY 27/02/2017</t>
  </si>
  <si>
    <t>ÁP DỤNG TỪ NGÀY 06/03/2017</t>
  </si>
  <si>
    <t>ÁP DỤNG TỪ NGÀY 13/03/2017</t>
  </si>
  <si>
    <t>ÁP DỤNG TỪ NGÀY 20/03/2017</t>
  </si>
  <si>
    <t>ÁP DỤNG TỪ NGÀY 27/03/2017</t>
  </si>
  <si>
    <t>7h00-7h45</t>
  </si>
  <si>
    <t>7h45-8h30</t>
  </si>
  <si>
    <t>9h00-9h45</t>
  </si>
  <si>
    <t>9h45-10h30</t>
  </si>
  <si>
    <t>10h30-11h15</t>
  </si>
  <si>
    <t>12h45-13h30</t>
  </si>
  <si>
    <t>13h30-14h15</t>
  </si>
  <si>
    <t>14h45-15h30</t>
  </si>
  <si>
    <t>15h30-16h15</t>
  </si>
  <si>
    <t>ÁP DỤNG TỪ NGÀY 03/04/2017</t>
  </si>
  <si>
    <t>ÁP DỤNG TỪ NGÀY 10/04/2017</t>
  </si>
  <si>
    <t>ÁP DỤNG TỪ NGÀY 17/04/2017</t>
  </si>
  <si>
    <t>ÁP DỤNG TỪ NGÀY 24/04/2017</t>
  </si>
  <si>
    <t>ÁP DỤNG TỪ NGÀY 01/05/2017</t>
  </si>
  <si>
    <t>ÁP DỤNG TỪ NGÀY 08/05/2017</t>
  </si>
  <si>
    <t>ÁP DỤNG TỪ NGÀY 15/05/2017</t>
  </si>
  <si>
    <t>ÁP DỤNG TỪ NGÀY 22/05/2017</t>
  </si>
  <si>
    <t>ÁP DỤNG TỪ NGÀY 29/05/2017</t>
  </si>
  <si>
    <t>ÁP DỤNG TỪ NGÀY 05/06/2017</t>
  </si>
  <si>
    <t>ÁP DỤNG TỪ NGÀY 12/06/2017</t>
  </si>
  <si>
    <t>ÁP DỤNG TỪ NGÀY 19/06/2017</t>
  </si>
  <si>
    <t>ÁP DỤNG TỪ NGÀY 26/06/2017</t>
  </si>
  <si>
    <t>ÁP DỤNG TỪ NGÀY 03/07/2017</t>
  </si>
  <si>
    <t>ÁP DỤNG TỪ NGÀY 10/07/2017</t>
  </si>
  <si>
    <t>16h15-17h00</t>
  </si>
  <si>
    <t>ÁP DỤNG TỪ NGÀY 17/07/2017</t>
  </si>
  <si>
    <t>ÁP DỤNG TỪ NGÀY 24/07/2017</t>
  </si>
  <si>
    <t>ÁP DỤNG TỪ NGÀY 31/07/2017</t>
  </si>
  <si>
    <t>ÁP DỤNG TỪ NGÀY 07/08/2017</t>
  </si>
  <si>
    <t>ÁP DỤNG TỪ NGÀY 14/08/2017</t>
  </si>
  <si>
    <t>ÁP DỤNG TỪ NGÀY 05/09/2017</t>
  </si>
  <si>
    <t>ÁP DỤNG TỪ NGÀY 28/08/2017</t>
  </si>
  <si>
    <t>ÁP DỤNG TỪ NGÀY 11/09/2017</t>
  </si>
  <si>
    <t>ÁP DỤNG TỪ NGÀY 18/09/2017</t>
  </si>
  <si>
    <t>ÁP DỤNG TỪ NGÀY 25/09/2017</t>
  </si>
  <si>
    <t>ÁP DỤNG TỪ NGÀY 02/10/2017</t>
  </si>
  <si>
    <t>ÁP DỤNG TỪ NGÀY 09/10/2017</t>
  </si>
  <si>
    <t>ÁP DỤNG TỪ NGÀY 16/10/2017</t>
  </si>
  <si>
    <t>ÁP DỤNG TỪ NGÀY 23/10/2017</t>
  </si>
  <si>
    <t>ÁP DỤNG TỪ NGÀY 30/10/2017</t>
  </si>
  <si>
    <t>ÁP DỤNG TỪ NGÀY 06/11/2017</t>
  </si>
  <si>
    <t>ÁP DỤNG TỪ NGÀY 13/11/2017</t>
  </si>
  <si>
    <t>ÁP DỤNG TỪ NGÀY 20/11/2017</t>
  </si>
  <si>
    <t>ÁP DỤNG TỪ NGÀY 27/11/2017</t>
  </si>
  <si>
    <t>ÁP DỤNG TỪ NGÀY 04/12/2017</t>
  </si>
  <si>
    <t>ÁP DỤNG TỪ NGÀY 11/12/2017</t>
  </si>
  <si>
    <t>ÁP DỤNG TỪ NGÀY 18/12/2017</t>
  </si>
  <si>
    <t>ÁP DỤNG TỪ NGÀY 25/12/2017</t>
  </si>
  <si>
    <t>ÁP DỤNG TỪ NGÀY 01/01/2018</t>
  </si>
  <si>
    <t>ÁP DỤNG TỪ NGÀY 08/01/2018</t>
  </si>
  <si>
    <t>ÁP DỤNG TỪ NGÀY 15/01/2018</t>
  </si>
  <si>
    <t>ÁP DỤNG TỪ NGÀY 22/01/2018</t>
  </si>
  <si>
    <t>ÁP DỤNG TỪ NGÀY 29/01/2018</t>
  </si>
  <si>
    <t>ÁP DỤNG TỪ NGÀY 05/02/2018</t>
  </si>
  <si>
    <t>ÁP DỤNG TỪ NGÀY 26/02/2018</t>
  </si>
  <si>
    <t>ÁP DỤNG TỪ NGÀY 05/03/2018</t>
  </si>
  <si>
    <t>ÁP DỤNG TỪ NGÀY 12/03/2018</t>
  </si>
  <si>
    <t>ÁP DỤNG TỪ NGÀY 19/03/2018</t>
  </si>
  <si>
    <t>ÁP DỤNG TỪ NGÀY 26/03/2018</t>
  </si>
  <si>
    <t xml:space="preserve">                                                                                                                                                                                             </t>
  </si>
  <si>
    <t>ÁP DỤNG TỪ NGÀY 02/04/2018</t>
  </si>
  <si>
    <t>ÁP DỤNG TỪ NGÀY 09/04/2018</t>
  </si>
  <si>
    <t>ÁP DỤNG TỪ NGÀY 23/04/2018</t>
  </si>
  <si>
    <t>ÁP DỤNG TỪ NGÀY 02/05/2018</t>
  </si>
  <si>
    <t>ÁP DỤNG TỪ NGÀY 07/05/2018</t>
  </si>
  <si>
    <t>ÁP DỤNG TỪ NGÀY 14/05/2018</t>
  </si>
  <si>
    <t>ÁP DỤNG TỪ NGÀY 21/05/2018</t>
  </si>
  <si>
    <t>ÁP DỤNG TỪ NGÀY 28/05/2018</t>
  </si>
  <si>
    <t>ÁP DỤNG TỪ NGÀY 04/06/2018</t>
  </si>
  <si>
    <t>ÁP DỤNG TỪ NGÀY 11/06/2018</t>
  </si>
  <si>
    <t>ÁP DỤNG TỪ NGÀY 18/06/2018</t>
  </si>
  <si>
    <t>ÁP DỤNG TỪ NGÀY 25/06/2018</t>
  </si>
  <si>
    <t>ÁP DỤNG TỪ NGÀY 02/07/2018</t>
  </si>
  <si>
    <t>ÁP DỤNG TỪ NGÀY 09/07/2018</t>
  </si>
  <si>
    <t>ÁP DỤNG TỪ NGÀY 16/07/2018</t>
  </si>
  <si>
    <t>ÁP DỤNG TỪ NGÀY 23/07/2018</t>
  </si>
  <si>
    <t>ÁP DỤNG TỪ NGÀY 30/07/2018</t>
  </si>
  <si>
    <t>ÁP DỤNG TỪ NGÀY 06/08/2018</t>
  </si>
  <si>
    <t>ÁP DỤNG TỪ NGÀY 27/08/2018</t>
  </si>
  <si>
    <t>ÁP DỤNG TỪ NGÀY 04/09/2018</t>
  </si>
  <si>
    <t>DẠY</t>
  </si>
  <si>
    <t>GIỜ</t>
  </si>
  <si>
    <t>T. THÀNH</t>
  </si>
  <si>
    <t>ÁP DỤNG TỪ NGÀY 10/09/2018</t>
  </si>
  <si>
    <t>ÁP DỤNG TỪ NGÀY 17/09/2018</t>
  </si>
  <si>
    <t>ÁP DỤNG TỪ NGÀY 24/09/2018</t>
  </si>
  <si>
    <t>ÁP DỤNG TỪ NGÀY 01/10/2018</t>
  </si>
  <si>
    <t>ÁP DỤNG TỪ NGÀY 08/10/2018</t>
  </si>
  <si>
    <t>ÁP DỤNG TỪ NGÀY 15/10/2018</t>
  </si>
  <si>
    <t>ÁP DỤNG TỪ NGÀY 22/10/2018</t>
  </si>
  <si>
    <t>ÁP DỤNG TỪ NGÀY 29/10/2018</t>
  </si>
  <si>
    <t>ÁP DỤNG TỪ NGÀY 05/11/2018</t>
  </si>
  <si>
    <t>ÁP DỤNG TỪ NGÀY 12/11/2018</t>
  </si>
  <si>
    <t>ÁP DỤNG TỪ NGÀY 19/11/2018</t>
  </si>
  <si>
    <t>ÁP DỤNG TỪ NGÀY 26/11/2018</t>
  </si>
  <si>
    <t>ÁP DỤNG TỪ NGÀY 03/12/2018</t>
  </si>
  <si>
    <t>ÁP DỤNG TỪ NGÀY 10/12/2018</t>
  </si>
  <si>
    <t>ÁP DỤNG TỪ NGÀY 17/12/2018</t>
  </si>
  <si>
    <t>ÁP DỤNG TỪ NGÀY 24/12/2018</t>
  </si>
  <si>
    <t>ÁP DỤNG TỪ NGÀY 02/01/2019</t>
  </si>
  <si>
    <t>ÁP DỤNG TỪ NGÀY 07/01/2019</t>
  </si>
  <si>
    <t>ÁP DỤNG TỪ NGÀY 14/01/2019</t>
  </si>
  <si>
    <t>ÁP DỤNG TỪ NGÀY 21/01/2019</t>
  </si>
  <si>
    <t>ÁP DỤNG TỪ NGÀY 11/02/2019</t>
  </si>
  <si>
    <t>ÁP DỤNG TỪ NGÀY 18/02/2019</t>
  </si>
  <si>
    <t>ÁP DỤNG TỪ NGÀY 25/02/2019</t>
  </si>
  <si>
    <t>ÁP DỤNG TỪ NGÀY 04/03/2019</t>
  </si>
  <si>
    <t>ÁP DỤNG TỪ NGÀY 11/03/2019</t>
  </si>
  <si>
    <t>ÁP DỤNG TỪ NGÀY 18/03/2019</t>
  </si>
  <si>
    <t>ÁP DỤNG TỪ NGÀY 25/03/2019</t>
  </si>
  <si>
    <t>ÁP DỤNG TỪ NGÀY 01/04/2019</t>
  </si>
  <si>
    <t>ÁP DỤNG TỪ NGÀY 08/04/2019</t>
  </si>
  <si>
    <t>ÁP DỤNG TỪ NGÀY 15/04/2019</t>
  </si>
  <si>
    <t>ÁP DỤNG TỪ NGÀY 22/04/2019</t>
  </si>
  <si>
    <t>ÁP DỤNG TỪ NGÀY 02/05/2019</t>
  </si>
  <si>
    <t>ÁP DỤNG TỪ NGÀY 06/05/2019</t>
  </si>
  <si>
    <t>ÁP DỤNG TỪ NGÀY 13/05/2019</t>
  </si>
  <si>
    <t>ÁP DỤNG TỪ NGÀY 20/05/2019</t>
  </si>
  <si>
    <t>ÁP DỤNG TỪ NGÀY 27/05/2019</t>
  </si>
  <si>
    <t>ÁP DỤNG TỪ NGÀY 03/06/2019</t>
  </si>
  <si>
    <t>ÁP DỤNG TỪ NGÀY 10/06/2019</t>
  </si>
  <si>
    <t>ÁP DỤNG TỪ NGÀY 17/06/2019</t>
  </si>
  <si>
    <t>ÁP DỤNG TỪ NGÀY 24/06/2019</t>
  </si>
  <si>
    <t>ÁP DỤNG TỪ NGÀY 01/07/2019</t>
  </si>
  <si>
    <t>ÁP DỤNG TỪ NGÀY 08/07/2019</t>
  </si>
  <si>
    <t>ÁP DỤNG TỪ NGÀY 15/07/2019</t>
  </si>
  <si>
    <t>ÁP DỤNG TỪ NGÀY 22/07/2019</t>
  </si>
  <si>
    <t>ÁP DỤNG TỪ NGÀY 29/07/2019</t>
  </si>
  <si>
    <t>ÁP DỤNG TỪ NGÀY 05/08/2019</t>
  </si>
  <si>
    <t>ÁP DỤNG TỪ NGÀY 03/09/2019</t>
  </si>
  <si>
    <t>ÁP DỤNG TỪ NGÀY 09/09/2019</t>
  </si>
  <si>
    <t xml:space="preserve">ĐT: </t>
  </si>
  <si>
    <t>ÁP DỤNG TỪ NGÀY 16/09/2019</t>
  </si>
  <si>
    <t>ÁP DỤNG TỪ NGÀY 23/09/2019</t>
  </si>
  <si>
    <t>ÁP DỤNG TỪ NGÀY 30/09/2019</t>
  </si>
  <si>
    <t>ÁP DỤNG TỪ NGÀY 07/10/2019</t>
  </si>
  <si>
    <t>ÁP DỤNG TỪ NGÀY 14/10/2019</t>
  </si>
  <si>
    <t>ÁP DỤNG TỪ NGÀY 21/10/2019</t>
  </si>
  <si>
    <t>ÁP DỤNG TỪ NGÀY 28/10/2019</t>
  </si>
  <si>
    <t xml:space="preserve">       </t>
  </si>
  <si>
    <t>ÁP DỤNG TỪ NGÀY 04/11/2019</t>
  </si>
  <si>
    <t>ÁP DỤNG TỪ NGÀY 11/11/2019</t>
  </si>
  <si>
    <t>ÁP DỤNG TỪ NGÀY 18/11/2019</t>
  </si>
  <si>
    <t>ÁP DỤNG TỪ NGÀY 25/11/2019</t>
  </si>
  <si>
    <t>ÁP DỤNG TỪ NGÀY 02/12/2019</t>
  </si>
  <si>
    <t>ÁP DỤNG TỪ NGÀY 23/12/2019</t>
  </si>
  <si>
    <t>ÁP DỤNG TỪ NGÀY16/12/2019</t>
  </si>
  <si>
    <t>ÁP DỤNG TỪ NGÀY 06/07/2020</t>
  </si>
  <si>
    <t>T. HIẾU</t>
  </si>
  <si>
    <t>C. NGUYỆT</t>
  </si>
  <si>
    <t>C. OANH</t>
  </si>
  <si>
    <t>C. T. HƯƠNG</t>
  </si>
  <si>
    <t>T. DUY</t>
  </si>
  <si>
    <t>T. PHÚC</t>
  </si>
  <si>
    <t>C20CK1</t>
  </si>
  <si>
    <t>T20ĐC1</t>
  </si>
  <si>
    <t>T20KTML1</t>
  </si>
  <si>
    <t>T20LRMT1</t>
  </si>
  <si>
    <t>C20ĐC1</t>
  </si>
  <si>
    <t>C20KTML1</t>
  </si>
  <si>
    <t>C20LRMT1</t>
  </si>
  <si>
    <t>C20KT1</t>
  </si>
  <si>
    <t>C20QTDN1</t>
  </si>
  <si>
    <t>C20UDPM1</t>
  </si>
  <si>
    <t>C20TKĐH1</t>
  </si>
  <si>
    <t>C20MT1</t>
  </si>
  <si>
    <t>C20ĐT1</t>
  </si>
  <si>
    <t>T. HÙNG</t>
  </si>
  <si>
    <t>ĐT: 0932 552 608</t>
  </si>
  <si>
    <t>077 481 0739</t>
  </si>
  <si>
    <t>0987 090 983</t>
  </si>
  <si>
    <t>T. THOẠI</t>
  </si>
  <si>
    <t>ĐT: 0978 9688 97</t>
  </si>
  <si>
    <t>ĐT: 0907 294 296</t>
  </si>
  <si>
    <t>T. N THANH</t>
  </si>
  <si>
    <t>ĐT: 0917 600 108</t>
  </si>
  <si>
    <t>ĐT: 0909 947 621</t>
  </si>
  <si>
    <t>C. L PHƯƠNG</t>
  </si>
  <si>
    <t>0984 344 454</t>
  </si>
  <si>
    <t>THỜI KHÓA BIỂU KHOA CƠ KHÍ CHẾ TẠO</t>
  </si>
  <si>
    <t>C. H. OANH</t>
  </si>
  <si>
    <t>Link</t>
  </si>
  <si>
    <t>T. P. HOÀNG</t>
  </si>
  <si>
    <t>THỜI KHÓA BIỂU KHOA CƠ KHÍ Ô TÔ</t>
  </si>
  <si>
    <t>Tổng cộng: 16 phòng lý thuyết LỚP NGÀY</t>
  </si>
  <si>
    <t>Sức chứa</t>
  </si>
  <si>
    <t>50</t>
  </si>
  <si>
    <t>40</t>
  </si>
  <si>
    <t>30 (16)</t>
  </si>
  <si>
    <t>30 (18)</t>
  </si>
  <si>
    <t>30</t>
  </si>
  <si>
    <t>PHÒNG</t>
  </si>
  <si>
    <t>004</t>
  </si>
  <si>
    <t>104</t>
  </si>
  <si>
    <t>201</t>
  </si>
  <si>
    <t>202</t>
  </si>
  <si>
    <t>203</t>
  </si>
  <si>
    <t>204</t>
  </si>
  <si>
    <t>205</t>
  </si>
  <si>
    <t>206</t>
  </si>
  <si>
    <t>207</t>
  </si>
  <si>
    <t>208</t>
  </si>
  <si>
    <t>HT1A</t>
  </si>
  <si>
    <t>HT1B</t>
  </si>
  <si>
    <t>HT2A</t>
  </si>
  <si>
    <t>HT2B</t>
  </si>
  <si>
    <t>002</t>
  </si>
  <si>
    <t>001</t>
  </si>
  <si>
    <t>P. MT1 (CK)</t>
  </si>
  <si>
    <t>A004</t>
  </si>
  <si>
    <t>A104</t>
  </si>
  <si>
    <t>A207</t>
  </si>
  <si>
    <t>A208</t>
  </si>
  <si>
    <t>A209</t>
  </si>
  <si>
    <t>A210</t>
  </si>
  <si>
    <t>A201</t>
  </si>
  <si>
    <t>A202</t>
  </si>
  <si>
    <t>A203</t>
  </si>
  <si>
    <t>A204</t>
  </si>
  <si>
    <t>A212</t>
  </si>
  <si>
    <t>A211</t>
  </si>
  <si>
    <t>C001</t>
  </si>
  <si>
    <t>C002</t>
  </si>
  <si>
    <t>B014</t>
  </si>
  <si>
    <t>B103</t>
  </si>
  <si>
    <t>B015</t>
  </si>
  <si>
    <t>B102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</si>
  <si>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</si>
  <si>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</si>
  <si>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</si>
  <si>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</si>
  <si>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</si>
  <si>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</si>
  <si>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</si>
  <si>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</si>
  <si>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</si>
  <si>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</si>
  <si>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</si>
  <si>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</si>
  <si>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</si>
  <si>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</si>
  <si>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</si>
  <si>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</si>
  <si>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</si>
  <si>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Thiết bị</t>
  </si>
  <si>
    <t>1 camera</t>
  </si>
  <si>
    <t>1 Tivi
1 camera</t>
  </si>
  <si>
    <t>1 Tivi
1 camera
(L.Quốc tế)</t>
  </si>
  <si>
    <t>1 Tivi
1 camera
phòng AV</t>
  </si>
  <si>
    <t>1 camera
Khoa ô tô</t>
  </si>
  <si>
    <t>1 camera
Khoa cơ khí</t>
  </si>
  <si>
    <t>1 Camera</t>
  </si>
  <si>
    <t xml:space="preserve">Hai </t>
  </si>
  <si>
    <t>Sáng</t>
  </si>
  <si>
    <t>Chiều</t>
  </si>
  <si>
    <t xml:space="preserve">Ba </t>
  </si>
  <si>
    <t xml:space="preserve">Tư </t>
  </si>
  <si>
    <t xml:space="preserve">Năm </t>
  </si>
  <si>
    <t>Sáu</t>
  </si>
  <si>
    <t>Bảy</t>
  </si>
  <si>
    <t>Màn chiếu
1 camera
(Bảng điện tử)</t>
  </si>
  <si>
    <t>18</t>
  </si>
  <si>
    <t>003
Lầu 1 khu B</t>
  </si>
  <si>
    <t>Số hiệu
phòng mới</t>
  </si>
  <si>
    <t>THỜI KHÓA BIỂU KHOA ĐIỆN LẠNH</t>
  </si>
  <si>
    <t>THỜI KHÓA BIỂU KHOA ĐIỆN TỬ ĐIỀU KHIỂN TỰ ĐỘNG</t>
  </si>
  <si>
    <t>T. TRƯƠNG</t>
  </si>
  <si>
    <t>T. HIỆP</t>
  </si>
  <si>
    <t>T. C. SƠN</t>
  </si>
  <si>
    <t>T21OTO1</t>
  </si>
  <si>
    <t>T21CK1</t>
  </si>
  <si>
    <t>C21CK1</t>
  </si>
  <si>
    <t>T21ĐC1</t>
  </si>
  <si>
    <t>T21KTML1</t>
  </si>
  <si>
    <t>C21ĐC1</t>
  </si>
  <si>
    <t>C21KTML1</t>
  </si>
  <si>
    <t>T21LRMT1</t>
  </si>
  <si>
    <t>C21LRMT1</t>
  </si>
  <si>
    <t>C21ĐT1</t>
  </si>
  <si>
    <t>T21KT1</t>
  </si>
  <si>
    <t>C21KT1</t>
  </si>
  <si>
    <t>C21QTDN1</t>
  </si>
  <si>
    <t>CÔNG NGHỆ THÔNG TIN</t>
  </si>
  <si>
    <t>C21MT1</t>
  </si>
  <si>
    <t>C21TKĐH1</t>
  </si>
  <si>
    <t>T21TKĐH1</t>
  </si>
  <si>
    <t>T21UDPM1</t>
  </si>
  <si>
    <t>C. KHUYÊN</t>
  </si>
  <si>
    <t>T. V. THÔNG</t>
  </si>
  <si>
    <t>0989 021 935</t>
  </si>
  <si>
    <t>090 8800375</t>
  </si>
  <si>
    <t>0902 698 693</t>
  </si>
  <si>
    <t>0982 030 301</t>
  </si>
  <si>
    <t>0938 231 264</t>
  </si>
  <si>
    <t>0985 516 982</t>
  </si>
  <si>
    <t>T.V.V.HOÀNG</t>
  </si>
  <si>
    <t>KHOA ĐIỆN TỬ ĐIỀU KHIỂN TỰ ĐỘNG</t>
  </si>
  <si>
    <t xml:space="preserve">                                                                                           </t>
  </si>
  <si>
    <t>CHỦ NHẬT
21/08</t>
  </si>
  <si>
    <t>T22OTO1</t>
  </si>
  <si>
    <t>C22OTO1</t>
  </si>
  <si>
    <t>T22CK1</t>
  </si>
  <si>
    <t>C22CK1</t>
  </si>
  <si>
    <t>C22KTML1</t>
  </si>
  <si>
    <t>T22KTML1</t>
  </si>
  <si>
    <t>ĐT: 0907 390 300</t>
  </si>
  <si>
    <t>0913 849 594</t>
  </si>
  <si>
    <t>ĐT: 0905 084 884</t>
  </si>
  <si>
    <t>KHOA ĐIỆN ĐIỆN LẠNH</t>
  </si>
  <si>
    <t>0907 327 982</t>
  </si>
  <si>
    <t>T22KT</t>
  </si>
  <si>
    <t>C22KT1</t>
  </si>
  <si>
    <t>C22QTDN1</t>
  </si>
  <si>
    <t>T22ĐC1</t>
  </si>
  <si>
    <t>T22LRMT1</t>
  </si>
  <si>
    <t>C22LRMT1</t>
  </si>
  <si>
    <t>C22ĐC1</t>
  </si>
  <si>
    <t>C22MT1</t>
  </si>
  <si>
    <t>C22TKĐH1</t>
  </si>
  <si>
    <t>C22UDPM1</t>
  </si>
  <si>
    <t>T22MT1</t>
  </si>
  <si>
    <t>T22TKĐH1</t>
  </si>
  <si>
    <t>T22UDPM1</t>
  </si>
  <si>
    <t>CÔNG NGHỆ</t>
  </si>
  <si>
    <t>PLC</t>
  </si>
  <si>
    <t>B002</t>
  </si>
  <si>
    <t>T. T. TUẤN</t>
  </si>
  <si>
    <t>A308</t>
  </si>
  <si>
    <t>A302</t>
  </si>
  <si>
    <t>SỬA CHỮA</t>
  </si>
  <si>
    <t>TT GDTX</t>
  </si>
  <si>
    <t>GIA ĐỊNH</t>
  </si>
  <si>
    <t>TKB VHPT</t>
  </si>
  <si>
    <t>05/09-</t>
  </si>
  <si>
    <t>BDSC HT</t>
  </si>
  <si>
    <t>PHUN XĂNG</t>
  </si>
  <si>
    <t>B007</t>
  </si>
  <si>
    <t>NL ĐỘNG CƠ</t>
  </si>
  <si>
    <t>DIESEL</t>
  </si>
  <si>
    <t>T. DŨNG</t>
  </si>
  <si>
    <t>B003</t>
  </si>
  <si>
    <t>PHAY CNC</t>
  </si>
  <si>
    <t>B013</t>
  </si>
  <si>
    <t>T. T. HẢI</t>
  </si>
  <si>
    <t>T. CƯƠNG</t>
  </si>
  <si>
    <t>CHI TIẾT MÁY</t>
  </si>
  <si>
    <t>T. NHI</t>
  </si>
  <si>
    <t>CHẾ TẠO MÁY</t>
  </si>
  <si>
    <t>B105</t>
  </si>
  <si>
    <t>T. ĐỨC</t>
  </si>
  <si>
    <t>TỰ ĐỘNG HÓA</t>
  </si>
  <si>
    <t>HT LẠNH</t>
  </si>
  <si>
    <t>T. HUYNH</t>
  </si>
  <si>
    <t>C004</t>
  </si>
  <si>
    <t>ĐỒ ÁN</t>
  </si>
  <si>
    <t>TỐT NGHIỆP</t>
  </si>
  <si>
    <t>B009</t>
  </si>
  <si>
    <t>SD PHẦN MỀM</t>
  </si>
  <si>
    <t>CHUYÊN NGÀNH</t>
  </si>
  <si>
    <t>T. SANG</t>
  </si>
  <si>
    <t>B016</t>
  </si>
  <si>
    <t>A309</t>
  </si>
  <si>
    <t>C. THẢO</t>
  </si>
  <si>
    <t>T. LUÂN</t>
  </si>
  <si>
    <t>T. V. TUẤN</t>
  </si>
  <si>
    <t>LẮP ĐẶT ĐIỆN</t>
  </si>
  <si>
    <t>B107</t>
  </si>
  <si>
    <t>T. M. TUẤN</t>
  </si>
  <si>
    <t>CÔNG SUẤT</t>
  </si>
  <si>
    <t>A306</t>
  </si>
  <si>
    <t>T. T. NAM</t>
  </si>
  <si>
    <t>CẢM BIẾN</t>
  </si>
  <si>
    <t>A307</t>
  </si>
  <si>
    <t>TH KỸ THUẬT</t>
  </si>
  <si>
    <t>XUNG SỐ</t>
  </si>
  <si>
    <t>KT LẬP TRÌNH</t>
  </si>
  <si>
    <t>VI ĐIỀU KHIỂN</t>
  </si>
  <si>
    <t>A305</t>
  </si>
  <si>
    <t>T. P. NAM</t>
  </si>
  <si>
    <t>KẾ TOÁN</t>
  </si>
  <si>
    <t>D. NGHIỆP 2</t>
  </si>
  <si>
    <t>C. L. PHƯƠNG</t>
  </si>
  <si>
    <t>TÀI CHÍNH</t>
  </si>
  <si>
    <t>D, NGHIỆP</t>
  </si>
  <si>
    <t>C. HÒA</t>
  </si>
  <si>
    <t>HỌC GHÉP</t>
  </si>
  <si>
    <t>KIỂM TOÁN</t>
  </si>
  <si>
    <t>MÔ PHỎNG</t>
  </si>
  <si>
    <t>TH KẾ TOÁN</t>
  </si>
  <si>
    <t>DNSX</t>
  </si>
  <si>
    <t>THUẾ-KT THUẾ</t>
  </si>
  <si>
    <t>T. T. HOÀNG</t>
  </si>
  <si>
    <t>TT GDTX GIA ĐỊNH</t>
  </si>
  <si>
    <t>T.KÊ VÀ Q. TRỊ</t>
  </si>
  <si>
    <t>WEBSITE</t>
  </si>
  <si>
    <t>T. VÂN</t>
  </si>
  <si>
    <t>A111 (PM3)</t>
  </si>
  <si>
    <t>CHUYÊN ĐỀ 2</t>
  </si>
  <si>
    <t>T. PHONG</t>
  </si>
  <si>
    <t>TRIỂN KHAI HỆ</t>
  </si>
  <si>
    <t>THỐNG VoIP</t>
  </si>
  <si>
    <t>T. B. LỘC</t>
  </si>
  <si>
    <t>VÀ GIẢI THUẬT</t>
  </si>
  <si>
    <t>C.TRÚC DỮ LIỆU</t>
  </si>
  <si>
    <t>HÌNH HỌA</t>
  </si>
  <si>
    <t>A102 (PM5)</t>
  </si>
  <si>
    <t>C. LAN</t>
  </si>
  <si>
    <t>L.TRÌNH WEB</t>
  </si>
  <si>
    <t>A112 (PM1)</t>
  </si>
  <si>
    <t>C. LOAN</t>
  </si>
  <si>
    <t>X.DỰNG &amp; Q.TRỊ</t>
  </si>
  <si>
    <t>XD ỨNG DỤNG</t>
  </si>
  <si>
    <t>CHO ĐTDĐ</t>
  </si>
  <si>
    <t>T. THANH</t>
  </si>
  <si>
    <t>C.NGHỆ MÃ</t>
  </si>
  <si>
    <t>NGUỒN MỞ</t>
  </si>
  <si>
    <t>TRIỂN KHAI DV</t>
  </si>
  <si>
    <t>MẠNG LINUX</t>
  </si>
  <si>
    <t>T.KẾ DÀN TRANG</t>
  </si>
  <si>
    <t>VỚI INDESIGN</t>
  </si>
  <si>
    <t>T. HÀO</t>
  </si>
  <si>
    <t>A109 (PM2)</t>
  </si>
  <si>
    <t>THIẾT KẾ BỘ</t>
  </si>
  <si>
    <t>NHẠN DẠNG</t>
  </si>
  <si>
    <t>A103 (PM6)</t>
  </si>
  <si>
    <t>KT QUAY PHIM</t>
  </si>
  <si>
    <t>CHỤP ẢNH</t>
  </si>
  <si>
    <t>THIẾT KẾ</t>
  </si>
  <si>
    <t>QUẢNG CÁO</t>
  </si>
  <si>
    <t>T. THÔNG</t>
  </si>
  <si>
    <t xml:space="preserve">T.KẾ GIAO DIỆN </t>
  </si>
  <si>
    <t>WEB VỚI UX/UI</t>
  </si>
  <si>
    <t>P.TÍCH &amp; T. KẾ</t>
  </si>
  <si>
    <t>HT THÔNG TIN</t>
  </si>
  <si>
    <t>A101 (PM4)</t>
  </si>
  <si>
    <t>T. KẾ WEB</t>
  </si>
  <si>
    <t>C. THÀ</t>
  </si>
  <si>
    <t>TRỰC QUAN</t>
  </si>
  <si>
    <t>L.TRÌNH C.SỞ</t>
  </si>
  <si>
    <t>C. LINH</t>
  </si>
  <si>
    <t>THIẾT YẾU</t>
  </si>
  <si>
    <t>TMDV</t>
  </si>
  <si>
    <t>12/9-</t>
  </si>
  <si>
    <t>THỊ TRƯỜNG</t>
  </si>
  <si>
    <t>CHỨNG KHOÁN</t>
  </si>
  <si>
    <t>12/09-</t>
  </si>
  <si>
    <t>PHÂN TÍCH HĐ</t>
  </si>
  <si>
    <t>KINH DOANH</t>
  </si>
  <si>
    <t>CHẤT LƯỢNG</t>
  </si>
  <si>
    <t>T. K. LONG</t>
  </si>
  <si>
    <t>A312</t>
  </si>
  <si>
    <t>MÁY ĐIỆN</t>
  </si>
  <si>
    <t>IN ẤN</t>
  </si>
  <si>
    <t>C. THUỶ</t>
  </si>
  <si>
    <t>C. MI</t>
  </si>
  <si>
    <t>C. NGUYÊN</t>
  </si>
  <si>
    <t>T. QUÂN</t>
  </si>
  <si>
    <t>T. C. HOÀNG</t>
  </si>
  <si>
    <t>12/9--</t>
  </si>
  <si>
    <t>HÀN</t>
  </si>
  <si>
    <t>B005</t>
  </si>
  <si>
    <t>T. S. HẢI</t>
  </si>
  <si>
    <t>0946 521 558</t>
  </si>
  <si>
    <t xml:space="preserve">ĐT: 0908 3434 96 </t>
  </si>
  <si>
    <t>093 887 8642</t>
  </si>
  <si>
    <t>T. LƯU</t>
  </si>
  <si>
    <t>ĐT: 0905 163 110</t>
  </si>
  <si>
    <t>0904 594 220</t>
  </si>
  <si>
    <t>19/09-</t>
  </si>
  <si>
    <t>T. QUỐC</t>
  </si>
  <si>
    <t>Chủ Nhật</t>
  </si>
  <si>
    <t>MẠNG TRUYỀN</t>
  </si>
  <si>
    <t>THÔNG TRG CN</t>
  </si>
  <si>
    <t>CÔNG NGHỆ VI</t>
  </si>
  <si>
    <t>T. TRỌNG</t>
  </si>
  <si>
    <t>A001</t>
  </si>
  <si>
    <t>BỘ NGUỒN</t>
  </si>
  <si>
    <t>A109 (PM3)</t>
  </si>
  <si>
    <t xml:space="preserve"> IN &amp; TB NG.VI</t>
  </si>
  <si>
    <t>SỬA CHỮA MÁY</t>
  </si>
  <si>
    <t>T. Q. BÌNH</t>
  </si>
  <si>
    <t>MẠCH ĐIỆN</t>
  </si>
  <si>
    <t>HT ĐHKK</t>
  </si>
  <si>
    <t>CỤC BỘ</t>
  </si>
  <si>
    <t>T. VŨ</t>
  </si>
  <si>
    <t>HT MÁY LẠNH</t>
  </si>
  <si>
    <t>DD VÀ T.NGHIỆP</t>
  </si>
  <si>
    <t>T. TH. SƠN</t>
  </si>
  <si>
    <t>C. PHÊ</t>
  </si>
  <si>
    <t>T. CƯỜNG</t>
  </si>
  <si>
    <t>THỨ HAI
26/09</t>
  </si>
  <si>
    <t>THỨ BA
27/09</t>
  </si>
  <si>
    <t>THỨ TƯ
28/09</t>
  </si>
  <si>
    <t>THỨ NĂM
29/09</t>
  </si>
  <si>
    <t>THỨ SÁU
30/09</t>
  </si>
  <si>
    <t>THỨ BẢY
01/10</t>
  </si>
  <si>
    <t>ÁP DỤNG TỪ NGÀY 26/09/2022</t>
  </si>
  <si>
    <t>26/09-</t>
  </si>
  <si>
    <t>B004 (CƠ SỞ 2)</t>
  </si>
  <si>
    <t>B004  (CƠ SỞ 2)</t>
  </si>
  <si>
    <t>T. NAM</t>
  </si>
  <si>
    <t>KT VI ĐIÈU KHIỂN</t>
  </si>
  <si>
    <t>SC MÀN HÌNH</t>
  </si>
  <si>
    <t>LED-LCD</t>
  </si>
  <si>
    <t>SC MÁY TÍNH</t>
  </si>
  <si>
    <t>MẠNG LAN</t>
  </si>
  <si>
    <t>ĐỒ HỌA</t>
  </si>
  <si>
    <t>KT SỬA CHỮA</t>
  </si>
  <si>
    <t>TH L.RÁP C. ĐẶT</t>
  </si>
  <si>
    <t>MÁY TÍNH</t>
  </si>
  <si>
    <t>T. SƠN</t>
  </si>
  <si>
    <t>TRUYỀN THÔNG</t>
  </si>
  <si>
    <t>TRG CÔNG NGHIỆP</t>
  </si>
  <si>
    <t>VẬN HÀNH</t>
  </si>
  <si>
    <t>HT ĐIỆN</t>
  </si>
  <si>
    <t>A003</t>
  </si>
  <si>
    <t>MẠNG ĐIỆN</t>
  </si>
  <si>
    <t xml:space="preserve">DÂN DỤNG </t>
  </si>
  <si>
    <t>THI</t>
  </si>
  <si>
    <t>LỊCH THEO DÕI PHÒNG HỌC: 26/09/2022</t>
  </si>
  <si>
    <t>DN THƯƠNG MẠI</t>
  </si>
  <si>
    <t>HCSN</t>
  </si>
  <si>
    <t>03/10-</t>
  </si>
  <si>
    <t>AD: 03/10/2022</t>
  </si>
  <si>
    <t>C. ÂN</t>
  </si>
  <si>
    <t>DẠY BÙ</t>
  </si>
  <si>
    <t>A002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</si>
</sst>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₫_-;\-* #,##0.00\ _₫_-;_-* &quot;-&quot;??\ _₫_-;_-@_-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;\-0;;@"/>
  </numFmts>
  <fonts count="115">
    <font>
      <sz val="10"/>
      <name val="Arial"/>
    </font>
    <font>
      <u/>
      <sz val="10"/>
      <color indexed="12"/>
      <name val="Arial"/>
      <family val="2"/>
      <charset val="163"/>
    </font>
    <font>
      <sz val="8"/>
      <name val="Arial"/>
      <family val="2"/>
      <charset val="163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22"/>
      <name val="Times New Roman"/>
      <family val="1"/>
    </font>
    <font>
      <sz val="10"/>
      <name val="Arial"/>
      <family val="2"/>
      <charset val="163"/>
    </font>
    <font>
      <sz val="12"/>
      <name val="VNI-Times"/>
    </font>
    <font>
      <b/>
      <sz val="7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  <charset val="163"/>
    </font>
    <font>
      <b/>
      <sz val="18"/>
      <name val="Arial"/>
      <family val="2"/>
    </font>
    <font>
      <u/>
      <sz val="12"/>
      <color indexed="12"/>
      <name val="VNI-Aptima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i/>
      <u/>
      <sz val="10"/>
      <name val="Arial"/>
      <family val="2"/>
      <charset val="163"/>
    </font>
    <font>
      <b/>
      <sz val="7"/>
      <name val="Times New Roman"/>
      <family val="1"/>
    </font>
    <font>
      <b/>
      <sz val="8"/>
      <name val="Times New Roman"/>
      <family val="1"/>
    </font>
    <font>
      <b/>
      <u/>
      <sz val="8"/>
      <color indexed="10"/>
      <name val="Arial"/>
      <family val="2"/>
    </font>
    <font>
      <b/>
      <u/>
      <sz val="8"/>
      <name val="Arial"/>
      <family val="2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3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  <charset val="163"/>
    </font>
    <font>
      <b/>
      <sz val="7"/>
      <color indexed="12"/>
      <name val="Arial"/>
      <family val="2"/>
    </font>
    <font>
      <sz val="10"/>
      <color indexed="10"/>
      <name val="Arial"/>
      <family val="2"/>
    </font>
    <font>
      <b/>
      <sz val="8"/>
      <color indexed="13"/>
      <name val="Arial"/>
      <family val="2"/>
    </font>
    <font>
      <b/>
      <sz val="8"/>
      <color indexed="40"/>
      <name val="Arial"/>
      <family val="2"/>
    </font>
    <font>
      <sz val="16"/>
      <color indexed="10"/>
      <name val="Arial"/>
      <family val="2"/>
    </font>
    <font>
      <b/>
      <sz val="15"/>
      <color indexed="10"/>
      <name val="Arial"/>
      <family val="2"/>
    </font>
    <font>
      <sz val="8"/>
      <name val="Arial"/>
      <family val="2"/>
    </font>
    <font>
      <b/>
      <sz val="20"/>
      <color indexed="12"/>
      <name val="Times New Roman"/>
      <family val="1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5"/>
      <color rgb="FFFF0000"/>
      <name val="Arial"/>
      <family val="2"/>
    </font>
    <font>
      <b/>
      <sz val="8"/>
      <color rgb="FFFF0000"/>
      <name val="Times New Roman"/>
      <family val="1"/>
    </font>
    <font>
      <b/>
      <sz val="8"/>
      <color theme="0"/>
      <name val="Times New Roman"/>
      <family val="1"/>
    </font>
    <font>
      <b/>
      <sz val="10"/>
      <color theme="0"/>
      <name val="Arial"/>
      <family val="2"/>
    </font>
    <font>
      <b/>
      <sz val="8"/>
      <color theme="1"/>
      <name val="Times New Roman"/>
      <family val="1"/>
    </font>
    <font>
      <b/>
      <sz val="14"/>
      <color rgb="FFFF0000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u/>
      <sz val="7"/>
      <color indexed="12"/>
      <name val="Arial"/>
      <family val="2"/>
    </font>
    <font>
      <u/>
      <sz val="7"/>
      <color indexed="12"/>
      <name val="Arial"/>
      <family val="2"/>
      <charset val="163"/>
    </font>
    <font>
      <sz val="7"/>
      <name val="Arial"/>
      <family val="2"/>
    </font>
    <font>
      <sz val="10"/>
      <color theme="3"/>
      <name val="Arial"/>
      <family val="2"/>
    </font>
    <font>
      <u/>
      <sz val="7"/>
      <color indexed="12"/>
      <name val="Times New Roman"/>
      <family val="1"/>
    </font>
    <font>
      <b/>
      <sz val="7"/>
      <color indexed="12"/>
      <name val="Times New Roman"/>
      <family val="1"/>
    </font>
    <font>
      <u/>
      <sz val="7"/>
      <name val="Arial"/>
      <family val="2"/>
    </font>
    <font>
      <u/>
      <sz val="7"/>
      <color rgb="FF0070C0"/>
      <name val="Arial"/>
      <family val="2"/>
      <charset val="163"/>
    </font>
    <font>
      <u/>
      <sz val="7"/>
      <color rgb="FF0070C0"/>
      <name val="Arial"/>
      <family val="2"/>
    </font>
    <font>
      <sz val="7"/>
      <color rgb="FF0070C0"/>
      <name val="Arial"/>
      <family val="2"/>
    </font>
    <font>
      <b/>
      <i/>
      <sz val="12"/>
      <name val="Times New Roman"/>
      <family val="1"/>
      <charset val="163"/>
    </font>
    <font>
      <sz val="11"/>
      <color rgb="FF3F3F76"/>
      <name val="Calibri"/>
      <family val="2"/>
    </font>
    <font>
      <b/>
      <i/>
      <u/>
      <sz val="12"/>
      <name val="Times New Roman"/>
      <family val="1"/>
      <charset val="163"/>
    </font>
    <font>
      <b/>
      <i/>
      <sz val="11"/>
      <name val="Times New Roman"/>
      <family val="1"/>
    </font>
    <font>
      <b/>
      <i/>
      <sz val="8"/>
      <name val="Times New Roman"/>
      <family val="1"/>
      <charset val="163"/>
    </font>
    <font>
      <b/>
      <sz val="18"/>
      <name val="Arial"/>
      <family val="2"/>
      <charset val="163"/>
    </font>
    <font>
      <b/>
      <i/>
      <u/>
      <sz val="11"/>
      <name val="Times New Roman"/>
      <family val="1"/>
    </font>
    <font>
      <b/>
      <sz val="7"/>
      <color rgb="FFFF0000"/>
      <name val="Arial"/>
      <family val="2"/>
    </font>
    <font>
      <b/>
      <sz val="8"/>
      <color rgb="FF00B050"/>
      <name val="Arial"/>
      <family val="2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b/>
      <sz val="8"/>
      <color rgb="FF7030A0"/>
      <name val="Arial"/>
      <family val="2"/>
    </font>
    <font>
      <b/>
      <u/>
      <sz val="6.5"/>
      <color indexed="12"/>
      <name val="Arial"/>
      <family val="2"/>
    </font>
    <font>
      <b/>
      <u/>
      <sz val="7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7"/>
      <color theme="10"/>
      <name val="Times New Roman"/>
      <family val="1"/>
    </font>
    <font>
      <u/>
      <sz val="7"/>
      <color theme="3"/>
      <name val="Arial"/>
      <family val="2"/>
    </font>
    <font>
      <u/>
      <sz val="7"/>
      <color rgb="FF1155CC"/>
      <name val="Arial"/>
      <family val="2"/>
    </font>
    <font>
      <u/>
      <sz val="7"/>
      <color theme="10"/>
      <name val="Arial"/>
      <family val="2"/>
    </font>
    <font>
      <sz val="7"/>
      <color indexed="12"/>
      <name val="Times New Roman"/>
      <family val="1"/>
    </font>
    <font>
      <sz val="7.5"/>
      <name val="Arial"/>
      <family val="2"/>
    </font>
    <font>
      <sz val="8"/>
      <color rgb="FF0070C0"/>
      <name val="Arial"/>
      <family val="2"/>
    </font>
    <font>
      <u/>
      <sz val="7.5"/>
      <color indexed="12"/>
      <name val="Arial"/>
      <family val="2"/>
      <charset val="163"/>
    </font>
    <font>
      <b/>
      <sz val="7"/>
      <color rgb="FF00B050"/>
      <name val="Arial"/>
      <family val="2"/>
    </font>
    <font>
      <b/>
      <sz val="8"/>
      <color rgb="FF00B050"/>
      <name val="Times New Roman"/>
      <family val="1"/>
    </font>
    <font>
      <b/>
      <sz val="8"/>
      <color rgb="FF7030A0"/>
      <name val="Times New Roman"/>
      <family val="1"/>
    </font>
    <font>
      <b/>
      <sz val="15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sz val="7.5"/>
      <color theme="0"/>
      <name val="Arial"/>
      <family val="2"/>
    </font>
    <font>
      <u/>
      <sz val="7"/>
      <color theme="0"/>
      <name val="Arial"/>
      <family val="2"/>
    </font>
    <font>
      <u/>
      <sz val="7"/>
      <color rgb="FF7030A0"/>
      <name val="Times New Roman"/>
      <family val="1"/>
    </font>
    <font>
      <b/>
      <sz val="7"/>
      <color rgb="FFFFFFCC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33FF3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082C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</fills>
  <borders count="16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10"/>
      </top>
      <bottom/>
      <diagonal/>
    </border>
    <border>
      <left style="thick">
        <color indexed="10"/>
      </left>
      <right style="double">
        <color indexed="10"/>
      </right>
      <top/>
      <bottom style="double">
        <color indexed="1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10"/>
      </left>
      <right/>
      <top style="thin">
        <color indexed="64"/>
      </top>
      <bottom style="double">
        <color indexed="10"/>
      </bottom>
      <diagonal/>
    </border>
    <border>
      <left style="thick">
        <color indexed="10"/>
      </left>
      <right style="medium">
        <color indexed="64"/>
      </right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10"/>
      </bottom>
      <diagonal/>
    </border>
    <border>
      <left/>
      <right style="medium">
        <color indexed="64"/>
      </right>
      <top style="double">
        <color indexed="1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double">
        <color indexed="10"/>
      </top>
      <bottom style="thin">
        <color indexed="10"/>
      </bottom>
      <diagonal/>
    </border>
    <border>
      <left style="thick">
        <color indexed="10"/>
      </left>
      <right style="double">
        <color indexed="10"/>
      </right>
      <top/>
      <bottom/>
      <diagonal/>
    </border>
    <border>
      <left style="double">
        <color indexed="10"/>
      </left>
      <right/>
      <top/>
      <bottom style="thin">
        <color indexed="64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double">
        <color indexed="10"/>
      </bottom>
      <diagonal/>
    </border>
    <border>
      <left style="thin">
        <color indexed="10"/>
      </left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 style="thin">
        <color indexed="10"/>
      </right>
      <top/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/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/>
      <right style="medium">
        <color indexed="64"/>
      </right>
      <top/>
      <bottom style="double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double">
        <color indexed="10"/>
      </bottom>
      <diagonal/>
    </border>
    <border>
      <left style="double">
        <color indexed="10"/>
      </left>
      <right style="medium">
        <color indexed="10"/>
      </right>
      <top style="thin">
        <color indexed="10"/>
      </top>
      <bottom style="double">
        <color indexed="10"/>
      </bottom>
      <diagonal/>
    </border>
    <border>
      <left/>
      <right style="double">
        <color indexed="10"/>
      </right>
      <top style="thin">
        <color indexed="10"/>
      </top>
      <bottom style="double">
        <color indexed="10"/>
      </bottom>
      <diagonal/>
    </border>
    <border>
      <left style="double">
        <color indexed="10"/>
      </left>
      <right/>
      <top style="thin">
        <color indexed="64"/>
      </top>
      <bottom/>
      <diagonal/>
    </border>
    <border>
      <left style="double">
        <color indexed="10"/>
      </left>
      <right style="thin">
        <color indexed="10"/>
      </right>
      <top/>
      <bottom style="double">
        <color indexed="10"/>
      </bottom>
      <diagonal/>
    </border>
    <border>
      <left style="thick">
        <color indexed="10"/>
      </left>
      <right/>
      <top/>
      <bottom style="double">
        <color indexed="10"/>
      </bottom>
      <diagonal/>
    </border>
    <border>
      <left style="double">
        <color indexed="10"/>
      </left>
      <right/>
      <top/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10"/>
      </bottom>
      <diagonal/>
    </border>
    <border>
      <left style="double">
        <color indexed="10"/>
      </left>
      <right style="double">
        <color indexed="10"/>
      </right>
      <top/>
      <bottom/>
      <diagonal/>
    </border>
    <border>
      <left style="double">
        <color indexed="10"/>
      </left>
      <right style="double">
        <color indexed="10"/>
      </right>
      <top/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 style="double">
        <color indexed="10"/>
      </bottom>
      <diagonal/>
    </border>
    <border>
      <left/>
      <right style="double">
        <color indexed="10"/>
      </right>
      <top/>
      <bottom/>
      <diagonal/>
    </border>
    <border>
      <left/>
      <right style="double">
        <color indexed="10"/>
      </right>
      <top style="double">
        <color indexed="64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/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10"/>
      </top>
      <bottom style="double">
        <color indexed="10"/>
      </bottom>
      <diagonal/>
    </border>
    <border>
      <left/>
      <right style="double">
        <color indexed="64"/>
      </right>
      <top style="double">
        <color indexed="10"/>
      </top>
      <bottom style="double">
        <color indexed="10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10"/>
      </left>
      <right style="double">
        <color indexed="10"/>
      </right>
      <top style="double">
        <color rgb="FFFF0000"/>
      </top>
      <bottom style="double">
        <color rgb="FFFF0000"/>
      </bottom>
      <diagonal/>
    </border>
    <border>
      <left style="double">
        <color indexed="10"/>
      </left>
      <right style="double">
        <color indexed="10"/>
      </right>
      <top style="double">
        <color rgb="FFFF0000"/>
      </top>
      <bottom style="double">
        <color indexed="10"/>
      </bottom>
      <diagonal/>
    </border>
    <border>
      <left style="double">
        <color indexed="10"/>
      </left>
      <right/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indexed="10"/>
      </bottom>
      <diagonal/>
    </border>
    <border>
      <left style="medium">
        <color indexed="64"/>
      </left>
      <right style="medium">
        <color indexed="64"/>
      </right>
      <top/>
      <bottom style="double">
        <color rgb="FFFF0000"/>
      </bottom>
      <diagonal/>
    </border>
    <border>
      <left/>
      <right style="medium">
        <color indexed="64"/>
      </right>
      <top/>
      <bottom style="double">
        <color rgb="FFFF0000"/>
      </bottom>
      <diagonal/>
    </border>
    <border>
      <left style="double">
        <color indexed="10"/>
      </left>
      <right style="double">
        <color rgb="FFFF0000"/>
      </right>
      <top/>
      <bottom style="double">
        <color indexed="1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 style="thin">
        <color indexed="10"/>
      </left>
      <right style="double">
        <color rgb="FFFF0000"/>
      </right>
      <top style="double">
        <color indexed="10"/>
      </top>
      <bottom style="thin">
        <color indexed="10"/>
      </bottom>
      <diagonal/>
    </border>
    <border>
      <left style="thin">
        <color indexed="10"/>
      </left>
      <right style="double">
        <color rgb="FFFF0000"/>
      </right>
      <top/>
      <bottom style="double">
        <color indexed="10"/>
      </bottom>
      <diagonal/>
    </border>
    <border>
      <left style="thin">
        <color indexed="10"/>
      </left>
      <right style="double">
        <color rgb="FFFF0000"/>
      </right>
      <top style="thin">
        <color indexed="10"/>
      </top>
      <bottom style="thin">
        <color indexed="10"/>
      </bottom>
      <diagonal/>
    </border>
    <border>
      <left/>
      <right style="double">
        <color indexed="10"/>
      </right>
      <top style="double">
        <color indexed="10"/>
      </top>
      <bottom style="thin">
        <color indexed="10"/>
      </bottom>
      <diagonal/>
    </border>
    <border>
      <left/>
      <right style="double">
        <color indexed="10"/>
      </right>
      <top/>
      <bottom style="thin">
        <color indexed="10"/>
      </bottom>
      <diagonal/>
    </border>
    <border>
      <left/>
      <right style="double">
        <color indexed="10"/>
      </right>
      <top style="thin">
        <color indexed="10"/>
      </top>
      <bottom style="thin">
        <color indexed="1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 style="double">
        <color indexed="10"/>
      </left>
      <right style="double">
        <color indexed="64"/>
      </right>
      <top/>
      <bottom style="double">
        <color indexed="1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/>
      <right/>
      <top style="double">
        <color indexed="10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10"/>
      </top>
      <bottom/>
      <diagonal/>
    </border>
    <border>
      <left style="medium">
        <color indexed="64"/>
      </left>
      <right style="double">
        <color indexed="10"/>
      </right>
      <top style="double">
        <color indexed="10"/>
      </top>
      <bottom style="thin">
        <color indexed="10"/>
      </bottom>
      <diagonal/>
    </border>
    <border>
      <left style="medium">
        <color indexed="64"/>
      </left>
      <right style="double">
        <color indexed="10"/>
      </right>
      <top/>
      <bottom style="double">
        <color indexed="10"/>
      </bottom>
      <diagonal/>
    </border>
    <border>
      <left style="medium">
        <color indexed="64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double">
        <color indexed="10"/>
      </right>
      <top style="thin">
        <color indexed="10"/>
      </top>
      <bottom style="double">
        <color indexed="1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10"/>
      </left>
      <right style="double">
        <color rgb="FFFF0000"/>
      </right>
      <top style="double">
        <color indexed="10"/>
      </top>
      <bottom style="double">
        <color indexed="10"/>
      </bottom>
      <diagonal/>
    </border>
    <border>
      <left style="double">
        <color rgb="FFFF0000"/>
      </left>
      <right style="double">
        <color rgb="FFFF0000"/>
      </right>
      <top/>
      <bottom style="double">
        <color indexed="10"/>
      </bottom>
      <diagonal/>
    </border>
    <border>
      <left style="double">
        <color indexed="10"/>
      </left>
      <right/>
      <top style="double">
        <color rgb="FFFF0000"/>
      </top>
      <bottom style="double">
        <color indexed="10"/>
      </bottom>
      <diagonal/>
    </border>
    <border>
      <left style="double">
        <color rgb="FFFF0000"/>
      </left>
      <right style="double">
        <color indexed="10"/>
      </right>
      <top style="double">
        <color rgb="FFFF0000"/>
      </top>
      <bottom style="double">
        <color rgb="FFFF0000"/>
      </bottom>
      <diagonal/>
    </border>
    <border>
      <left style="double">
        <color indexed="1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thin">
        <color indexed="64"/>
      </bottom>
      <diagonal/>
    </border>
    <border>
      <left style="double">
        <color indexed="10"/>
      </left>
      <right style="medium">
        <color theme="1"/>
      </right>
      <top/>
      <bottom style="thin">
        <color indexed="64"/>
      </bottom>
      <diagonal/>
    </border>
    <border>
      <left style="double">
        <color rgb="FFFF0000"/>
      </left>
      <right/>
      <top style="thin">
        <color indexed="64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indexed="10"/>
      </bottom>
      <diagonal/>
    </border>
    <border>
      <left style="double">
        <color indexed="10"/>
      </left>
      <right/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/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64"/>
      </bottom>
      <diagonal/>
    </border>
    <border>
      <left style="medium">
        <color indexed="64"/>
      </left>
      <right style="double">
        <color indexed="10"/>
      </right>
      <top style="thin">
        <color indexed="1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10"/>
      </bottom>
      <diagonal/>
    </border>
    <border>
      <left/>
      <right/>
      <top/>
      <bottom style="double">
        <color rgb="FFFF0000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10"/>
      </left>
      <right style="medium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164" fontId="18" fillId="0" borderId="0" applyFont="0" applyFill="0" applyBorder="0" applyAlignment="0" applyProtection="0"/>
    <xf numFmtId="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3" fillId="0" borderId="1" applyNumberFormat="0" applyFont="0" applyFill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25" fillId="0" borderId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7" fillId="0" borderId="0"/>
    <xf numFmtId="0" fontId="13" fillId="0" borderId="0"/>
    <xf numFmtId="0" fontId="76" fillId="28" borderId="129" applyNumberFormat="0" applyAlignment="0" applyProtection="0"/>
    <xf numFmtId="0" fontId="17" fillId="29" borderId="130" applyNumberFormat="0" applyFont="0" applyAlignment="0" applyProtection="0"/>
    <xf numFmtId="0" fontId="89" fillId="0" borderId="0" applyNumberFormat="0" applyFill="0" applyBorder="0" applyAlignment="0" applyProtection="0"/>
  </cellStyleXfs>
  <cellXfs count="940">
    <xf numFmtId="0" fontId="0" fillId="0" borderId="0" xfId="0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 wrapText="1"/>
    </xf>
    <xf numFmtId="0" fontId="0" fillId="0" borderId="2" xfId="0" applyBorder="1" applyAlignment="1">
      <alignment vertic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3" fillId="2" borderId="0" xfId="0" applyFont="1" applyFill="1"/>
    <xf numFmtId="0" fontId="8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/>
    <xf numFmtId="0" fontId="4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quotePrefix="1"/>
    <xf numFmtId="0" fontId="8" fillId="3" borderId="0" xfId="0" applyFont="1" applyFill="1"/>
    <xf numFmtId="0" fontId="28" fillId="0" borderId="0" xfId="0" applyFont="1"/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0" fontId="4" fillId="4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quotePrefix="1" applyFont="1"/>
    <xf numFmtId="0" fontId="17" fillId="0" borderId="0" xfId="0" applyFont="1"/>
    <xf numFmtId="0" fontId="17" fillId="0" borderId="0" xfId="0" quotePrefix="1" applyFont="1"/>
    <xf numFmtId="0" fontId="1" fillId="0" borderId="0" xfId="8" applyAlignment="1" applyProtection="1"/>
    <xf numFmtId="0" fontId="43" fillId="0" borderId="0" xfId="0" quotePrefix="1" applyFont="1"/>
    <xf numFmtId="0" fontId="21" fillId="0" borderId="0" xfId="0" applyFont="1"/>
    <xf numFmtId="0" fontId="43" fillId="0" borderId="0" xfId="0" applyFont="1"/>
    <xf numFmtId="0" fontId="0" fillId="5" borderId="0" xfId="0" applyFill="1"/>
    <xf numFmtId="0" fontId="45" fillId="0" borderId="0" xfId="0" applyFont="1"/>
    <xf numFmtId="0" fontId="48" fillId="0" borderId="0" xfId="0" applyFont="1"/>
    <xf numFmtId="0" fontId="2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16" borderId="5" xfId="0" applyFont="1" applyFill="1" applyBorder="1" applyAlignment="1">
      <alignment horizontal="center" vertical="center"/>
    </xf>
    <xf numFmtId="0" fontId="4" fillId="16" borderId="4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8" fillId="15" borderId="13" xfId="0" applyFont="1" applyFill="1" applyBorder="1" applyAlignment="1">
      <alignment horizontal="center" vertical="center"/>
    </xf>
    <xf numFmtId="0" fontId="8" fillId="15" borderId="9" xfId="0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 vertical="center"/>
    </xf>
    <xf numFmtId="0" fontId="5" fillId="15" borderId="9" xfId="0" applyFont="1" applyFill="1" applyBorder="1" applyAlignment="1">
      <alignment horizontal="center" vertical="center"/>
    </xf>
    <xf numFmtId="0" fontId="3" fillId="15" borderId="14" xfId="0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5" fillId="15" borderId="6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  <xf numFmtId="0" fontId="5" fillId="15" borderId="7" xfId="0" applyFont="1" applyFill="1" applyBorder="1" applyAlignment="1">
      <alignment horizontal="center" vertical="center"/>
    </xf>
    <xf numFmtId="0" fontId="3" fillId="15" borderId="3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3" fillId="16" borderId="4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3" fillId="16" borderId="5" xfId="0" applyFont="1" applyFill="1" applyBorder="1" applyAlignment="1">
      <alignment horizontal="center" vertical="center"/>
    </xf>
    <xf numFmtId="0" fontId="4" fillId="16" borderId="15" xfId="0" applyFont="1" applyFill="1" applyBorder="1" applyAlignment="1">
      <alignment horizontal="center" vertical="center"/>
    </xf>
    <xf numFmtId="0" fontId="30" fillId="16" borderId="38" xfId="0" applyFont="1" applyFill="1" applyBorder="1" applyAlignment="1">
      <alignment horizontal="center" vertical="center" wrapText="1"/>
    </xf>
    <xf numFmtId="0" fontId="30" fillId="16" borderId="41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1" fillId="0" borderId="4" xfId="0" applyFont="1" applyBorder="1" applyAlignment="1">
      <alignment horizontal="center" vertical="center"/>
    </xf>
    <xf numFmtId="0" fontId="5" fillId="19" borderId="12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/>
    </xf>
    <xf numFmtId="0" fontId="8" fillId="19" borderId="9" xfId="0" applyFont="1" applyFill="1" applyBorder="1" applyAlignment="1">
      <alignment horizontal="center" vertical="center"/>
    </xf>
    <xf numFmtId="0" fontId="5" fillId="19" borderId="14" xfId="0" applyFont="1" applyFill="1" applyBorder="1" applyAlignment="1">
      <alignment horizontal="center" vertical="center"/>
    </xf>
    <xf numFmtId="0" fontId="3" fillId="19" borderId="14" xfId="0" applyFont="1" applyFill="1" applyBorder="1" applyAlignment="1">
      <alignment horizontal="center" vertical="center"/>
    </xf>
    <xf numFmtId="0" fontId="5" fillId="19" borderId="4" xfId="0" applyFont="1" applyFill="1" applyBorder="1" applyAlignment="1">
      <alignment horizontal="center" vertical="center"/>
    </xf>
    <xf numFmtId="0" fontId="3" fillId="19" borderId="4" xfId="0" applyFont="1" applyFill="1" applyBorder="1" applyAlignment="1">
      <alignment horizontal="center" vertical="center"/>
    </xf>
    <xf numFmtId="0" fontId="5" fillId="19" borderId="7" xfId="0" applyFont="1" applyFill="1" applyBorder="1" applyAlignment="1">
      <alignment horizontal="center" vertical="center"/>
    </xf>
    <xf numFmtId="0" fontId="3" fillId="19" borderId="7" xfId="0" applyFont="1" applyFill="1" applyBorder="1" applyAlignment="1">
      <alignment horizontal="center" vertical="center"/>
    </xf>
    <xf numFmtId="0" fontId="5" fillId="19" borderId="6" xfId="0" applyFont="1" applyFill="1" applyBorder="1" applyAlignment="1">
      <alignment horizontal="center" vertical="center"/>
    </xf>
    <xf numFmtId="0" fontId="3" fillId="19" borderId="6" xfId="0" applyFont="1" applyFill="1" applyBorder="1" applyAlignment="1">
      <alignment horizontal="center" vertical="center"/>
    </xf>
    <xf numFmtId="0" fontId="5" fillId="19" borderId="3" xfId="0" applyFont="1" applyFill="1" applyBorder="1" applyAlignment="1">
      <alignment horizontal="center" vertical="center"/>
    </xf>
    <xf numFmtId="0" fontId="3" fillId="19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30" fillId="16" borderId="32" xfId="0" applyFont="1" applyFill="1" applyBorder="1" applyAlignment="1">
      <alignment horizontal="center" vertical="center" wrapText="1"/>
    </xf>
    <xf numFmtId="0" fontId="30" fillId="16" borderId="45" xfId="0" applyFont="1" applyFill="1" applyBorder="1" applyAlignment="1">
      <alignment horizontal="center" vertical="center" wrapText="1"/>
    </xf>
    <xf numFmtId="0" fontId="30" fillId="16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19" borderId="1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5" fillId="15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textRotation="90"/>
    </xf>
    <xf numFmtId="0" fontId="28" fillId="0" borderId="0" xfId="0" applyFont="1" applyAlignment="1">
      <alignment vertical="center"/>
    </xf>
    <xf numFmtId="0" fontId="9" fillId="16" borderId="0" xfId="0" applyFont="1" applyFill="1" applyAlignment="1">
      <alignment horizontal="center" vertical="center" textRotation="90"/>
    </xf>
    <xf numFmtId="0" fontId="5" fillId="1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0" fontId="3" fillId="19" borderId="19" xfId="0" applyFont="1" applyFill="1" applyBorder="1" applyAlignment="1">
      <alignment horizontal="center" vertical="center"/>
    </xf>
    <xf numFmtId="0" fontId="3" fillId="19" borderId="29" xfId="0" applyFont="1" applyFill="1" applyBorder="1" applyAlignment="1">
      <alignment horizontal="center" vertical="center"/>
    </xf>
    <xf numFmtId="0" fontId="3" fillId="19" borderId="25" xfId="0" applyFont="1" applyFill="1" applyBorder="1" applyAlignment="1">
      <alignment horizontal="center" vertical="center"/>
    </xf>
    <xf numFmtId="0" fontId="3" fillId="19" borderId="35" xfId="0" applyFont="1" applyFill="1" applyBorder="1" applyAlignment="1">
      <alignment horizontal="center" vertical="center"/>
    </xf>
    <xf numFmtId="0" fontId="3" fillId="19" borderId="111" xfId="0" applyFont="1" applyFill="1" applyBorder="1" applyAlignment="1">
      <alignment horizontal="center" vertical="center"/>
    </xf>
    <xf numFmtId="0" fontId="35" fillId="0" borderId="0" xfId="0" applyFont="1"/>
    <xf numFmtId="0" fontId="35" fillId="16" borderId="0" xfId="0" applyFont="1" applyFill="1"/>
    <xf numFmtId="0" fontId="41" fillId="0" borderId="0" xfId="0" applyFont="1" applyAlignment="1">
      <alignment horizontal="center"/>
    </xf>
    <xf numFmtId="0" fontId="35" fillId="16" borderId="0" xfId="0" applyFont="1" applyFill="1" applyAlignment="1">
      <alignment horizontal="centerContinuous" vertical="center"/>
    </xf>
    <xf numFmtId="1" fontId="35" fillId="16" borderId="0" xfId="0" applyNumberFormat="1" applyFont="1" applyFill="1" applyAlignment="1">
      <alignment horizontal="centerContinuous" vertic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38" fillId="0" borderId="106" xfId="0" applyFont="1" applyBorder="1" applyAlignment="1">
      <alignment horizontal="center"/>
    </xf>
    <xf numFmtId="0" fontId="38" fillId="0" borderId="105" xfId="0" applyFont="1" applyBorder="1" applyAlignment="1">
      <alignment horizontal="center"/>
    </xf>
    <xf numFmtId="0" fontId="38" fillId="0" borderId="87" xfId="0" applyFont="1" applyBorder="1" applyAlignment="1">
      <alignment horizontal="center"/>
    </xf>
    <xf numFmtId="17" fontId="38" fillId="0" borderId="87" xfId="0" applyNumberFormat="1" applyFont="1" applyBorder="1" applyAlignment="1">
      <alignment horizontal="center"/>
    </xf>
    <xf numFmtId="0" fontId="38" fillId="16" borderId="87" xfId="0" applyFont="1" applyFill="1" applyBorder="1" applyAlignment="1">
      <alignment horizontal="center"/>
    </xf>
    <xf numFmtId="16" fontId="38" fillId="16" borderId="87" xfId="0" applyNumberFormat="1" applyFont="1" applyFill="1" applyBorder="1" applyAlignment="1">
      <alignment horizontal="center"/>
    </xf>
    <xf numFmtId="0" fontId="38" fillId="0" borderId="109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60" fillId="0" borderId="17" xfId="0" applyFont="1" applyBorder="1" applyAlignment="1">
      <alignment horizontal="centerContinuous" vertical="center"/>
    </xf>
    <xf numFmtId="0" fontId="61" fillId="0" borderId="68" xfId="0" applyFont="1" applyBorder="1" applyAlignment="1">
      <alignment horizontal="center" vertical="center" wrapText="1"/>
    </xf>
    <xf numFmtId="0" fontId="40" fillId="15" borderId="17" xfId="0" applyFont="1" applyFill="1" applyBorder="1" applyAlignment="1">
      <alignment horizontal="center" vertical="center"/>
    </xf>
    <xf numFmtId="0" fontId="40" fillId="19" borderId="17" xfId="0" applyFont="1" applyFill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15" borderId="96" xfId="0" applyFont="1" applyFill="1" applyBorder="1" applyAlignment="1">
      <alignment horizontal="center" vertical="center"/>
    </xf>
    <xf numFmtId="0" fontId="40" fillId="26" borderId="49" xfId="0" applyFont="1" applyFill="1" applyBorder="1" applyAlignment="1">
      <alignment horizontal="center" vertical="center"/>
    </xf>
    <xf numFmtId="0" fontId="40" fillId="26" borderId="17" xfId="0" applyFont="1" applyFill="1" applyBorder="1" applyAlignment="1">
      <alignment horizontal="center" vertical="center"/>
    </xf>
    <xf numFmtId="0" fontId="40" fillId="26" borderId="24" xfId="0" applyFont="1" applyFill="1" applyBorder="1" applyAlignment="1">
      <alignment horizontal="center" vertical="center"/>
    </xf>
    <xf numFmtId="0" fontId="40" fillId="27" borderId="97" xfId="0" applyFont="1" applyFill="1" applyBorder="1" applyAlignment="1">
      <alignment horizontal="center" vertical="center"/>
    </xf>
    <xf numFmtId="0" fontId="40" fillId="27" borderId="90" xfId="0" applyFont="1" applyFill="1" applyBorder="1" applyAlignment="1">
      <alignment horizontal="center" vertical="center"/>
    </xf>
    <xf numFmtId="0" fontId="40" fillId="27" borderId="107" xfId="0" applyFont="1" applyFill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40" fillId="0" borderId="18" xfId="0" applyFont="1" applyBorder="1" applyAlignment="1">
      <alignment horizontal="centerContinuous" vertical="center"/>
    </xf>
    <xf numFmtId="0" fontId="61" fillId="0" borderId="17" xfId="0" applyFont="1" applyBorder="1" applyAlignment="1">
      <alignment horizontal="center" vertical="center"/>
    </xf>
    <xf numFmtId="0" fontId="40" fillId="15" borderId="18" xfId="0" applyFont="1" applyFill="1" applyBorder="1" applyAlignment="1">
      <alignment horizontal="center" vertical="center"/>
    </xf>
    <xf numFmtId="0" fontId="40" fillId="19" borderId="18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16" borderId="17" xfId="0" applyFont="1" applyFill="1" applyBorder="1" applyAlignment="1">
      <alignment horizontal="center" vertical="center"/>
    </xf>
    <xf numFmtId="0" fontId="40" fillId="27" borderId="17" xfId="0" applyFont="1" applyFill="1" applyBorder="1" applyAlignment="1">
      <alignment horizontal="center" vertical="center"/>
    </xf>
    <xf numFmtId="0" fontId="40" fillId="0" borderId="0" xfId="0" applyFont="1"/>
    <xf numFmtId="0" fontId="40" fillId="0" borderId="0" xfId="0" applyFont="1" applyAlignment="1">
      <alignment horizontal="center"/>
    </xf>
    <xf numFmtId="0" fontId="30" fillId="16" borderId="36" xfId="0" applyFont="1" applyFill="1" applyBorder="1" applyAlignment="1">
      <alignment horizontal="left" vertical="center"/>
    </xf>
    <xf numFmtId="0" fontId="30" fillId="16" borderId="37" xfId="0" applyFont="1" applyFill="1" applyBorder="1" applyAlignment="1">
      <alignment vertical="center" wrapText="1"/>
    </xf>
    <xf numFmtId="0" fontId="30" fillId="16" borderId="40" xfId="0" applyFont="1" applyFill="1" applyBorder="1" applyAlignment="1">
      <alignment vertical="center" wrapText="1"/>
    </xf>
    <xf numFmtId="16" fontId="30" fillId="16" borderId="18" xfId="0" applyNumberFormat="1" applyFont="1" applyFill="1" applyBorder="1" applyAlignment="1">
      <alignment horizontal="center" vertical="center" wrapText="1"/>
    </xf>
    <xf numFmtId="0" fontId="30" fillId="16" borderId="18" xfId="0" applyFont="1" applyFill="1" applyBorder="1" applyAlignment="1">
      <alignment horizontal="center" vertical="center" wrapText="1"/>
    </xf>
    <xf numFmtId="0" fontId="30" fillId="16" borderId="17" xfId="0" applyFont="1" applyFill="1" applyBorder="1" applyAlignment="1">
      <alignment horizontal="center" vertical="center" wrapText="1"/>
    </xf>
    <xf numFmtId="14" fontId="30" fillId="16" borderId="18" xfId="0" applyNumberFormat="1" applyFont="1" applyFill="1" applyBorder="1" applyAlignment="1">
      <alignment horizontal="center" vertical="center" wrapText="1"/>
    </xf>
    <xf numFmtId="0" fontId="30" fillId="16" borderId="88" xfId="0" applyFont="1" applyFill="1" applyBorder="1" applyAlignment="1">
      <alignment horizontal="center" vertical="center" wrapText="1"/>
    </xf>
    <xf numFmtId="0" fontId="30" fillId="16" borderId="17" xfId="0" applyFont="1" applyFill="1" applyBorder="1" applyAlignment="1">
      <alignment horizontal="center" vertical="center" textRotation="90" wrapText="1"/>
    </xf>
    <xf numFmtId="0" fontId="30" fillId="16" borderId="18" xfId="0" applyFont="1" applyFill="1" applyBorder="1" applyAlignment="1">
      <alignment horizontal="centerContinuous" vertical="center" wrapText="1"/>
    </xf>
    <xf numFmtId="0" fontId="30" fillId="16" borderId="0" xfId="0" applyFont="1" applyFill="1" applyAlignment="1">
      <alignment vertical="center" wrapText="1"/>
    </xf>
    <xf numFmtId="0" fontId="30" fillId="16" borderId="0" xfId="0" applyFont="1" applyFill="1" applyAlignment="1">
      <alignment horizontal="center" vertical="center" wrapText="1"/>
    </xf>
    <xf numFmtId="0" fontId="39" fillId="20" borderId="50" xfId="0" applyFont="1" applyFill="1" applyBorder="1" applyAlignment="1">
      <alignment horizontal="center" vertical="center" wrapText="1"/>
    </xf>
    <xf numFmtId="0" fontId="39" fillId="20" borderId="51" xfId="0" applyFont="1" applyFill="1" applyBorder="1" applyAlignment="1">
      <alignment horizontal="center" vertical="center" wrapText="1"/>
    </xf>
    <xf numFmtId="0" fontId="30" fillId="16" borderId="47" xfId="0" applyFont="1" applyFill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9" fillId="20" borderId="53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39" fillId="20" borderId="54" xfId="0" applyFont="1" applyFill="1" applyBorder="1" applyAlignment="1">
      <alignment horizontal="center" vertical="center" wrapText="1"/>
    </xf>
    <xf numFmtId="0" fontId="39" fillId="20" borderId="55" xfId="0" applyFont="1" applyFill="1" applyBorder="1" applyAlignment="1">
      <alignment horizontal="center" vertical="center" wrapText="1"/>
    </xf>
    <xf numFmtId="0" fontId="39" fillId="20" borderId="42" xfId="0" applyFont="1" applyFill="1" applyBorder="1" applyAlignment="1">
      <alignment horizontal="center" vertical="center" wrapText="1"/>
    </xf>
    <xf numFmtId="0" fontId="39" fillId="20" borderId="56" xfId="0" applyFont="1" applyFill="1" applyBorder="1" applyAlignment="1">
      <alignment horizontal="center" vertical="center" wrapText="1"/>
    </xf>
    <xf numFmtId="0" fontId="39" fillId="20" borderId="57" xfId="0" applyFont="1" applyFill="1" applyBorder="1" applyAlignment="1">
      <alignment horizontal="center" vertical="center" wrapText="1"/>
    </xf>
    <xf numFmtId="0" fontId="39" fillId="20" borderId="58" xfId="0" applyFont="1" applyFill="1" applyBorder="1" applyAlignment="1">
      <alignment horizontal="center" vertical="center" wrapText="1"/>
    </xf>
    <xf numFmtId="0" fontId="55" fillId="16" borderId="34" xfId="0" applyFont="1" applyFill="1" applyBorder="1" applyAlignment="1">
      <alignment horizontal="center" vertical="center" wrapText="1"/>
    </xf>
    <xf numFmtId="0" fontId="39" fillId="20" borderId="59" xfId="0" applyFont="1" applyFill="1" applyBorder="1" applyAlignment="1">
      <alignment horizontal="center" vertical="center" wrapText="1"/>
    </xf>
    <xf numFmtId="0" fontId="39" fillId="20" borderId="62" xfId="0" applyFont="1" applyFill="1" applyBorder="1" applyAlignment="1">
      <alignment horizontal="center" vertical="center" wrapText="1"/>
    </xf>
    <xf numFmtId="0" fontId="39" fillId="20" borderId="63" xfId="0" applyFont="1" applyFill="1" applyBorder="1" applyAlignment="1">
      <alignment horizontal="center" vertical="center" wrapText="1"/>
    </xf>
    <xf numFmtId="0" fontId="30" fillId="16" borderId="46" xfId="0" applyFont="1" applyFill="1" applyBorder="1" applyAlignment="1">
      <alignment horizontal="center" vertical="center" wrapText="1"/>
    </xf>
    <xf numFmtId="0" fontId="30" fillId="16" borderId="60" xfId="0" applyFont="1" applyFill="1" applyBorder="1" applyAlignment="1">
      <alignment horizontal="center" vertical="center" wrapText="1"/>
    </xf>
    <xf numFmtId="0" fontId="39" fillId="20" borderId="52" xfId="0" applyFont="1" applyFill="1" applyBorder="1" applyAlignment="1">
      <alignment horizontal="center" vertical="center" wrapText="1"/>
    </xf>
    <xf numFmtId="0" fontId="39" fillId="9" borderId="64" xfId="0" applyFont="1" applyFill="1" applyBorder="1" applyAlignment="1">
      <alignment horizontal="center" vertical="center" wrapText="1"/>
    </xf>
    <xf numFmtId="0" fontId="30" fillId="16" borderId="89" xfId="0" applyFont="1" applyFill="1" applyBorder="1" applyAlignment="1">
      <alignment horizontal="center" vertical="center" wrapText="1"/>
    </xf>
    <xf numFmtId="0" fontId="42" fillId="16" borderId="0" xfId="0" applyFont="1" applyFill="1" applyAlignment="1">
      <alignment vertical="center" wrapText="1"/>
    </xf>
    <xf numFmtId="0" fontId="33" fillId="16" borderId="38" xfId="0" applyFont="1" applyFill="1" applyBorder="1" applyAlignment="1">
      <alignment horizontal="center" vertical="center" wrapText="1"/>
    </xf>
    <xf numFmtId="0" fontId="39" fillId="20" borderId="65" xfId="0" applyFont="1" applyFill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9" fillId="20" borderId="24" xfId="0" applyFont="1" applyFill="1" applyBorder="1" applyAlignment="1">
      <alignment horizontal="center" vertical="center" wrapText="1"/>
    </xf>
    <xf numFmtId="0" fontId="39" fillId="20" borderId="66" xfId="0" applyFont="1" applyFill="1" applyBorder="1" applyAlignment="1">
      <alignment horizontal="center" vertical="center" wrapText="1"/>
    </xf>
    <xf numFmtId="0" fontId="34" fillId="16" borderId="46" xfId="0" applyFont="1" applyFill="1" applyBorder="1" applyAlignment="1">
      <alignment horizontal="center" vertical="center" wrapText="1"/>
    </xf>
    <xf numFmtId="0" fontId="33" fillId="16" borderId="46" xfId="0" applyFont="1" applyFill="1" applyBorder="1" applyAlignment="1">
      <alignment horizontal="center" vertical="center" wrapText="1"/>
    </xf>
    <xf numFmtId="0" fontId="39" fillId="20" borderId="64" xfId="0" applyFont="1" applyFill="1" applyBorder="1" applyAlignment="1">
      <alignment horizontal="center" vertical="center" wrapText="1"/>
    </xf>
    <xf numFmtId="0" fontId="58" fillId="16" borderId="18" xfId="0" applyFont="1" applyFill="1" applyBorder="1" applyAlignment="1">
      <alignment horizontal="center" vertical="center" wrapText="1"/>
    </xf>
    <xf numFmtId="0" fontId="33" fillId="16" borderId="88" xfId="0" applyFont="1" applyFill="1" applyBorder="1" applyAlignment="1">
      <alignment horizontal="center" vertical="center" wrapText="1"/>
    </xf>
    <xf numFmtId="0" fontId="39" fillId="15" borderId="50" xfId="0" applyFont="1" applyFill="1" applyBorder="1" applyAlignment="1">
      <alignment horizontal="center" vertical="center" wrapText="1"/>
    </xf>
    <xf numFmtId="0" fontId="39" fillId="15" borderId="51" xfId="0" applyFont="1" applyFill="1" applyBorder="1" applyAlignment="1">
      <alignment horizontal="center" vertical="center" wrapText="1"/>
    </xf>
    <xf numFmtId="0" fontId="39" fillId="3" borderId="53" xfId="0" applyFont="1" applyFill="1" applyBorder="1" applyAlignment="1">
      <alignment horizontal="center" vertical="center" wrapText="1"/>
    </xf>
    <xf numFmtId="0" fontId="39" fillId="15" borderId="54" xfId="0" applyFont="1" applyFill="1" applyBorder="1" applyAlignment="1">
      <alignment horizontal="center" vertical="center" wrapText="1"/>
    </xf>
    <xf numFmtId="0" fontId="39" fillId="15" borderId="55" xfId="0" applyFont="1" applyFill="1" applyBorder="1" applyAlignment="1">
      <alignment horizontal="center" vertical="center" wrapText="1"/>
    </xf>
    <xf numFmtId="0" fontId="39" fillId="3" borderId="42" xfId="0" applyFont="1" applyFill="1" applyBorder="1" applyAlignment="1">
      <alignment horizontal="center" vertical="center" wrapText="1"/>
    </xf>
    <xf numFmtId="0" fontId="39" fillId="15" borderId="56" xfId="0" applyFont="1" applyFill="1" applyBorder="1" applyAlignment="1">
      <alignment horizontal="center" vertical="center" wrapText="1"/>
    </xf>
    <xf numFmtId="0" fontId="55" fillId="16" borderId="38" xfId="0" applyFont="1" applyFill="1" applyBorder="1" applyAlignment="1">
      <alignment horizontal="center" vertical="center" wrapText="1"/>
    </xf>
    <xf numFmtId="0" fontId="39" fillId="15" borderId="57" xfId="0" applyFont="1" applyFill="1" applyBorder="1" applyAlignment="1">
      <alignment horizontal="center" vertical="center" wrapText="1"/>
    </xf>
    <xf numFmtId="0" fontId="39" fillId="15" borderId="58" xfId="0" applyFont="1" applyFill="1" applyBorder="1" applyAlignment="1">
      <alignment horizontal="center" vertical="center" wrapText="1"/>
    </xf>
    <xf numFmtId="0" fontId="39" fillId="15" borderId="59" xfId="0" applyFont="1" applyFill="1" applyBorder="1" applyAlignment="1">
      <alignment horizontal="center" vertical="center" wrapText="1"/>
    </xf>
    <xf numFmtId="0" fontId="39" fillId="3" borderId="67" xfId="0" applyFont="1" applyFill="1" applyBorder="1" applyAlignment="1">
      <alignment horizontal="center" vertical="center" wrapText="1"/>
    </xf>
    <xf numFmtId="0" fontId="39" fillId="3" borderId="52" xfId="0" applyFont="1" applyFill="1" applyBorder="1" applyAlignment="1">
      <alignment horizontal="center" vertical="center" wrapText="1"/>
    </xf>
    <xf numFmtId="0" fontId="39" fillId="3" borderId="6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9" fillId="15" borderId="65" xfId="0" applyFont="1" applyFill="1" applyBorder="1" applyAlignment="1">
      <alignment horizontal="center" vertical="center" wrapText="1"/>
    </xf>
    <xf numFmtId="0" fontId="39" fillId="15" borderId="61" xfId="0" applyFont="1" applyFill="1" applyBorder="1" applyAlignment="1">
      <alignment horizontal="center" vertical="center" wrapText="1"/>
    </xf>
    <xf numFmtId="0" fontId="30" fillId="16" borderId="48" xfId="0" applyFont="1" applyFill="1" applyBorder="1" applyAlignment="1">
      <alignment horizontal="center" vertical="center" wrapText="1"/>
    </xf>
    <xf numFmtId="0" fontId="39" fillId="24" borderId="50" xfId="0" applyFont="1" applyFill="1" applyBorder="1" applyAlignment="1">
      <alignment horizontal="center" vertical="center" wrapText="1"/>
    </xf>
    <xf numFmtId="0" fontId="39" fillId="24" borderId="51" xfId="0" applyFont="1" applyFill="1" applyBorder="1" applyAlignment="1">
      <alignment horizontal="center" vertical="center" wrapText="1"/>
    </xf>
    <xf numFmtId="0" fontId="39" fillId="24" borderId="53" xfId="0" applyFont="1" applyFill="1" applyBorder="1" applyAlignment="1">
      <alignment horizontal="center" vertical="center" wrapText="1"/>
    </xf>
    <xf numFmtId="0" fontId="39" fillId="24" borderId="54" xfId="0" applyFont="1" applyFill="1" applyBorder="1" applyAlignment="1">
      <alignment horizontal="center" vertical="center" wrapText="1"/>
    </xf>
    <xf numFmtId="0" fontId="39" fillId="24" borderId="55" xfId="0" applyFont="1" applyFill="1" applyBorder="1" applyAlignment="1">
      <alignment horizontal="center" vertical="center" wrapText="1"/>
    </xf>
    <xf numFmtId="0" fontId="39" fillId="24" borderId="42" xfId="0" applyFont="1" applyFill="1" applyBorder="1" applyAlignment="1">
      <alignment horizontal="center" vertical="center" wrapText="1"/>
    </xf>
    <xf numFmtId="0" fontId="39" fillId="24" borderId="56" xfId="0" applyFont="1" applyFill="1" applyBorder="1" applyAlignment="1">
      <alignment horizontal="center" vertical="center" wrapText="1"/>
    </xf>
    <xf numFmtId="0" fontId="39" fillId="24" borderId="57" xfId="0" applyFont="1" applyFill="1" applyBorder="1" applyAlignment="1">
      <alignment horizontal="center" vertical="center" wrapText="1"/>
    </xf>
    <xf numFmtId="0" fontId="39" fillId="24" borderId="58" xfId="0" applyFont="1" applyFill="1" applyBorder="1" applyAlignment="1">
      <alignment horizontal="center" vertical="center" wrapText="1"/>
    </xf>
    <xf numFmtId="0" fontId="39" fillId="24" borderId="59" xfId="0" applyFont="1" applyFill="1" applyBorder="1" applyAlignment="1">
      <alignment horizontal="center" vertical="center" wrapText="1"/>
    </xf>
    <xf numFmtId="0" fontId="30" fillId="16" borderId="95" xfId="0" applyFont="1" applyFill="1" applyBorder="1" applyAlignment="1">
      <alignment horizontal="center" vertical="center" wrapText="1"/>
    </xf>
    <xf numFmtId="0" fontId="39" fillId="5" borderId="42" xfId="0" applyFont="1" applyFill="1" applyBorder="1" applyAlignment="1">
      <alignment horizontal="center" vertical="center" wrapText="1"/>
    </xf>
    <xf numFmtId="0" fontId="39" fillId="5" borderId="33" xfId="0" applyFont="1" applyFill="1" applyBorder="1" applyAlignment="1">
      <alignment horizontal="center" vertical="center" wrapText="1"/>
    </xf>
    <xf numFmtId="0" fontId="39" fillId="24" borderId="65" xfId="0" applyFont="1" applyFill="1" applyBorder="1" applyAlignment="1">
      <alignment horizontal="center" vertical="center" wrapText="1"/>
    </xf>
    <xf numFmtId="0" fontId="39" fillId="24" borderId="61" xfId="0" applyFont="1" applyFill="1" applyBorder="1" applyAlignment="1">
      <alignment horizontal="center" vertical="center" wrapText="1"/>
    </xf>
    <xf numFmtId="0" fontId="39" fillId="24" borderId="33" xfId="0" applyFont="1" applyFill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9" fillId="21" borderId="50" xfId="0" applyFont="1" applyFill="1" applyBorder="1" applyAlignment="1">
      <alignment horizontal="center" vertical="center" wrapText="1"/>
    </xf>
    <xf numFmtId="0" fontId="39" fillId="21" borderId="51" xfId="0" applyFont="1" applyFill="1" applyBorder="1" applyAlignment="1">
      <alignment horizontal="center" vertical="center" wrapText="1"/>
    </xf>
    <xf numFmtId="0" fontId="39" fillId="21" borderId="53" xfId="0" applyFont="1" applyFill="1" applyBorder="1" applyAlignment="1">
      <alignment horizontal="center" vertical="center" wrapText="1"/>
    </xf>
    <xf numFmtId="0" fontId="39" fillId="21" borderId="54" xfId="0" applyFont="1" applyFill="1" applyBorder="1" applyAlignment="1">
      <alignment horizontal="center" vertical="center" wrapText="1"/>
    </xf>
    <xf numFmtId="0" fontId="39" fillId="21" borderId="55" xfId="0" applyFont="1" applyFill="1" applyBorder="1" applyAlignment="1">
      <alignment horizontal="center" vertical="center" wrapText="1"/>
    </xf>
    <xf numFmtId="0" fontId="39" fillId="21" borderId="42" xfId="0" applyFont="1" applyFill="1" applyBorder="1" applyAlignment="1">
      <alignment horizontal="center" vertical="center" wrapText="1"/>
    </xf>
    <xf numFmtId="0" fontId="39" fillId="21" borderId="56" xfId="0" applyFont="1" applyFill="1" applyBorder="1" applyAlignment="1">
      <alignment horizontal="center" vertical="center" wrapText="1"/>
    </xf>
    <xf numFmtId="0" fontId="39" fillId="21" borderId="57" xfId="0" applyFont="1" applyFill="1" applyBorder="1" applyAlignment="1">
      <alignment horizontal="center" vertical="center" wrapText="1"/>
    </xf>
    <xf numFmtId="0" fontId="39" fillId="21" borderId="59" xfId="0" applyFont="1" applyFill="1" applyBorder="1" applyAlignment="1">
      <alignment horizontal="center" vertical="center" wrapText="1"/>
    </xf>
    <xf numFmtId="0" fontId="39" fillId="21" borderId="33" xfId="0" applyFont="1" applyFill="1" applyBorder="1" applyAlignment="1">
      <alignment horizontal="center" vertical="center" wrapText="1"/>
    </xf>
    <xf numFmtId="0" fontId="39" fillId="10" borderId="33" xfId="0" applyFont="1" applyFill="1" applyBorder="1" applyAlignment="1">
      <alignment horizontal="center" vertical="center" wrapText="1"/>
    </xf>
    <xf numFmtId="0" fontId="39" fillId="10" borderId="42" xfId="0" applyFont="1" applyFill="1" applyBorder="1" applyAlignment="1">
      <alignment horizontal="center" vertical="center" wrapText="1"/>
    </xf>
    <xf numFmtId="0" fontId="39" fillId="21" borderId="99" xfId="0" applyFont="1" applyFill="1" applyBorder="1" applyAlignment="1">
      <alignment horizontal="center" vertical="center" wrapText="1"/>
    </xf>
    <xf numFmtId="0" fontId="39" fillId="21" borderId="65" xfId="0" applyFont="1" applyFill="1" applyBorder="1" applyAlignment="1">
      <alignment horizontal="center" vertical="center" wrapText="1"/>
    </xf>
    <xf numFmtId="0" fontId="39" fillId="21" borderId="100" xfId="0" applyFont="1" applyFill="1" applyBorder="1" applyAlignment="1">
      <alignment horizontal="center" vertical="center" wrapText="1"/>
    </xf>
    <xf numFmtId="0" fontId="39" fillId="21" borderId="101" xfId="0" applyFont="1" applyFill="1" applyBorder="1" applyAlignment="1">
      <alignment horizontal="center" vertical="center" wrapText="1"/>
    </xf>
    <xf numFmtId="0" fontId="39" fillId="21" borderId="61" xfId="0" applyFont="1" applyFill="1" applyBorder="1" applyAlignment="1">
      <alignment horizontal="center" vertical="center" wrapText="1"/>
    </xf>
    <xf numFmtId="0" fontId="39" fillId="25" borderId="50" xfId="0" applyFont="1" applyFill="1" applyBorder="1" applyAlignment="1">
      <alignment horizontal="center" vertical="center" wrapText="1"/>
    </xf>
    <xf numFmtId="0" fontId="39" fillId="25" borderId="51" xfId="0" applyFont="1" applyFill="1" applyBorder="1" applyAlignment="1">
      <alignment horizontal="center" vertical="center" wrapText="1"/>
    </xf>
    <xf numFmtId="0" fontId="39" fillId="25" borderId="102" xfId="0" applyFont="1" applyFill="1" applyBorder="1" applyAlignment="1">
      <alignment horizontal="center" vertical="center" wrapText="1"/>
    </xf>
    <xf numFmtId="0" fontId="39" fillId="25" borderId="53" xfId="0" applyFont="1" applyFill="1" applyBorder="1" applyAlignment="1">
      <alignment horizontal="center" vertical="center" wrapText="1"/>
    </xf>
    <xf numFmtId="0" fontId="39" fillId="25" borderId="54" xfId="0" applyFont="1" applyFill="1" applyBorder="1" applyAlignment="1">
      <alignment horizontal="center" vertical="center" wrapText="1"/>
    </xf>
    <xf numFmtId="0" fontId="39" fillId="25" borderId="55" xfId="0" applyFont="1" applyFill="1" applyBorder="1" applyAlignment="1">
      <alignment horizontal="center" vertical="center" wrapText="1"/>
    </xf>
    <xf numFmtId="0" fontId="30" fillId="16" borderId="38" xfId="0" applyFont="1" applyFill="1" applyBorder="1" applyAlignment="1">
      <alignment horizontal="center" vertical="center"/>
    </xf>
    <xf numFmtId="0" fontId="39" fillId="25" borderId="49" xfId="0" applyFont="1" applyFill="1" applyBorder="1" applyAlignment="1">
      <alignment horizontal="center" vertical="center" wrapText="1"/>
    </xf>
    <xf numFmtId="0" fontId="39" fillId="25" borderId="42" xfId="0" applyFont="1" applyFill="1" applyBorder="1" applyAlignment="1">
      <alignment horizontal="center" vertical="center" wrapText="1"/>
    </xf>
    <xf numFmtId="0" fontId="39" fillId="25" borderId="56" xfId="0" applyFont="1" applyFill="1" applyBorder="1" applyAlignment="1">
      <alignment horizontal="center" vertical="center" wrapText="1"/>
    </xf>
    <xf numFmtId="0" fontId="39" fillId="25" borderId="57" xfId="0" applyFont="1" applyFill="1" applyBorder="1" applyAlignment="1">
      <alignment horizontal="center" vertical="center" wrapText="1"/>
    </xf>
    <xf numFmtId="0" fontId="39" fillId="25" borderId="58" xfId="0" applyFont="1" applyFill="1" applyBorder="1" applyAlignment="1">
      <alignment horizontal="center" vertical="center" wrapText="1"/>
    </xf>
    <xf numFmtId="0" fontId="39" fillId="25" borderId="103" xfId="0" applyFont="1" applyFill="1" applyBorder="1" applyAlignment="1">
      <alignment horizontal="center" vertical="center" wrapText="1"/>
    </xf>
    <xf numFmtId="0" fontId="39" fillId="25" borderId="59" xfId="0" applyFont="1" applyFill="1" applyBorder="1" applyAlignment="1">
      <alignment horizontal="center" vertical="center" wrapText="1"/>
    </xf>
    <xf numFmtId="0" fontId="30" fillId="16" borderId="41" xfId="0" applyFont="1" applyFill="1" applyBorder="1" applyAlignment="1">
      <alignment horizontal="center" vertical="center"/>
    </xf>
    <xf numFmtId="0" fontId="39" fillId="25" borderId="104" xfId="0" applyFont="1" applyFill="1" applyBorder="1" applyAlignment="1">
      <alignment horizontal="center" vertical="center" wrapText="1"/>
    </xf>
    <xf numFmtId="0" fontId="39" fillId="25" borderId="33" xfId="0" applyFont="1" applyFill="1" applyBorder="1" applyAlignment="1">
      <alignment horizontal="center" vertical="center" wrapText="1"/>
    </xf>
    <xf numFmtId="0" fontId="42" fillId="16" borderId="38" xfId="0" applyFont="1" applyFill="1" applyBorder="1" applyAlignment="1">
      <alignment horizontal="center" vertical="center" wrapText="1"/>
    </xf>
    <xf numFmtId="0" fontId="39" fillId="11" borderId="33" xfId="0" applyFont="1" applyFill="1" applyBorder="1" applyAlignment="1">
      <alignment horizontal="center" vertical="center" wrapText="1"/>
    </xf>
    <xf numFmtId="0" fontId="39" fillId="11" borderId="42" xfId="0" applyFont="1" applyFill="1" applyBorder="1" applyAlignment="1">
      <alignment horizontal="center" vertical="center" wrapText="1"/>
    </xf>
    <xf numFmtId="0" fontId="39" fillId="25" borderId="65" xfId="0" applyFont="1" applyFill="1" applyBorder="1" applyAlignment="1">
      <alignment horizontal="center" vertical="center" wrapText="1"/>
    </xf>
    <xf numFmtId="0" fontId="39" fillId="25" borderId="6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39" fillId="22" borderId="50" xfId="0" applyFont="1" applyFill="1" applyBorder="1" applyAlignment="1">
      <alignment horizontal="center" vertical="center" wrapText="1"/>
    </xf>
    <xf numFmtId="0" fontId="39" fillId="22" borderId="51" xfId="0" applyFont="1" applyFill="1" applyBorder="1" applyAlignment="1">
      <alignment horizontal="center" vertical="center" wrapText="1"/>
    </xf>
    <xf numFmtId="0" fontId="39" fillId="19" borderId="51" xfId="0" applyFont="1" applyFill="1" applyBorder="1" applyAlignment="1">
      <alignment horizontal="center" vertical="center" wrapText="1"/>
    </xf>
    <xf numFmtId="0" fontId="39" fillId="7" borderId="69" xfId="0" applyFont="1" applyFill="1" applyBorder="1" applyAlignment="1">
      <alignment horizontal="center" vertical="center" wrapText="1"/>
    </xf>
    <xf numFmtId="0" fontId="39" fillId="22" borderId="54" xfId="0" applyFont="1" applyFill="1" applyBorder="1" applyAlignment="1">
      <alignment horizontal="center" vertical="center" wrapText="1"/>
    </xf>
    <xf numFmtId="0" fontId="39" fillId="22" borderId="55" xfId="0" applyFont="1" applyFill="1" applyBorder="1" applyAlignment="1">
      <alignment horizontal="center" vertical="center" wrapText="1"/>
    </xf>
    <xf numFmtId="0" fontId="39" fillId="19" borderId="55" xfId="0" applyFont="1" applyFill="1" applyBorder="1" applyAlignment="1">
      <alignment horizontal="center" vertical="center" wrapText="1"/>
    </xf>
    <xf numFmtId="0" fontId="39" fillId="7" borderId="42" xfId="0" applyFont="1" applyFill="1" applyBorder="1" applyAlignment="1">
      <alignment horizontal="center" vertical="center" wrapText="1"/>
    </xf>
    <xf numFmtId="0" fontId="39" fillId="22" borderId="56" xfId="0" applyFont="1" applyFill="1" applyBorder="1" applyAlignment="1">
      <alignment horizontal="center" vertical="center" wrapText="1"/>
    </xf>
    <xf numFmtId="0" fontId="39" fillId="7" borderId="53" xfId="0" applyFont="1" applyFill="1" applyBorder="1" applyAlignment="1">
      <alignment horizontal="center" vertical="center" wrapText="1"/>
    </xf>
    <xf numFmtId="0" fontId="39" fillId="22" borderId="57" xfId="0" applyFont="1" applyFill="1" applyBorder="1" applyAlignment="1">
      <alignment horizontal="center" vertical="center" wrapText="1"/>
    </xf>
    <xf numFmtId="0" fontId="39" fillId="22" borderId="58" xfId="0" applyFont="1" applyFill="1" applyBorder="1" applyAlignment="1">
      <alignment horizontal="center" vertical="center" wrapText="1"/>
    </xf>
    <xf numFmtId="0" fontId="39" fillId="19" borderId="58" xfId="0" applyFont="1" applyFill="1" applyBorder="1" applyAlignment="1">
      <alignment horizontal="center" vertical="center" wrapText="1"/>
    </xf>
    <xf numFmtId="0" fontId="39" fillId="22" borderId="59" xfId="0" applyFont="1" applyFill="1" applyBorder="1" applyAlignment="1">
      <alignment horizontal="center" vertical="center" wrapText="1"/>
    </xf>
    <xf numFmtId="0" fontId="39" fillId="19" borderId="59" xfId="0" applyFont="1" applyFill="1" applyBorder="1" applyAlignment="1">
      <alignment horizontal="center" vertical="center" wrapText="1"/>
    </xf>
    <xf numFmtId="0" fontId="39" fillId="7" borderId="33" xfId="0" applyFont="1" applyFill="1" applyBorder="1" applyAlignment="1">
      <alignment horizontal="center" vertical="center" wrapText="1"/>
    </xf>
    <xf numFmtId="0" fontId="39" fillId="22" borderId="65" xfId="0" applyFont="1" applyFill="1" applyBorder="1" applyAlignment="1">
      <alignment horizontal="center" vertical="center" wrapText="1"/>
    </xf>
    <xf numFmtId="0" fontId="30" fillId="16" borderId="70" xfId="0" applyFont="1" applyFill="1" applyBorder="1" applyAlignment="1">
      <alignment horizontal="center" vertical="center" wrapText="1"/>
    </xf>
    <xf numFmtId="0" fontId="38" fillId="16" borderId="0" xfId="0" applyFont="1" applyFill="1" applyAlignment="1">
      <alignment horizontal="center" vertical="center" wrapText="1"/>
    </xf>
    <xf numFmtId="0" fontId="39" fillId="18" borderId="50" xfId="0" applyFont="1" applyFill="1" applyBorder="1" applyAlignment="1">
      <alignment horizontal="center" vertical="center" wrapText="1"/>
    </xf>
    <xf numFmtId="0" fontId="39" fillId="18" borderId="51" xfId="0" applyFont="1" applyFill="1" applyBorder="1" applyAlignment="1">
      <alignment horizontal="center" vertical="center" wrapText="1"/>
    </xf>
    <xf numFmtId="0" fontId="39" fillId="18" borderId="69" xfId="0" applyFont="1" applyFill="1" applyBorder="1" applyAlignment="1">
      <alignment horizontal="center" vertical="center" wrapText="1"/>
    </xf>
    <xf numFmtId="0" fontId="39" fillId="18" borderId="54" xfId="0" applyFont="1" applyFill="1" applyBorder="1" applyAlignment="1">
      <alignment horizontal="center" vertical="center" wrapText="1"/>
    </xf>
    <xf numFmtId="0" fontId="39" fillId="18" borderId="55" xfId="0" applyFont="1" applyFill="1" applyBorder="1" applyAlignment="1">
      <alignment horizontal="center" vertical="center" wrapText="1"/>
    </xf>
    <xf numFmtId="0" fontId="39" fillId="18" borderId="42" xfId="0" applyFont="1" applyFill="1" applyBorder="1" applyAlignment="1">
      <alignment horizontal="center" vertical="center" wrapText="1"/>
    </xf>
    <xf numFmtId="0" fontId="39" fillId="18" borderId="56" xfId="0" applyFont="1" applyFill="1" applyBorder="1" applyAlignment="1">
      <alignment horizontal="center" vertical="center" wrapText="1"/>
    </xf>
    <xf numFmtId="0" fontId="39" fillId="18" borderId="53" xfId="0" applyFont="1" applyFill="1" applyBorder="1" applyAlignment="1">
      <alignment horizontal="center" vertical="center" wrapText="1"/>
    </xf>
    <xf numFmtId="0" fontId="39" fillId="18" borderId="57" xfId="0" applyFont="1" applyFill="1" applyBorder="1" applyAlignment="1">
      <alignment horizontal="center" vertical="center" wrapText="1"/>
    </xf>
    <xf numFmtId="0" fontId="39" fillId="18" borderId="58" xfId="0" applyFont="1" applyFill="1" applyBorder="1" applyAlignment="1">
      <alignment horizontal="center" vertical="center" wrapText="1"/>
    </xf>
    <xf numFmtId="0" fontId="39" fillId="18" borderId="59" xfId="0" applyFont="1" applyFill="1" applyBorder="1" applyAlignment="1">
      <alignment horizontal="center" vertical="center" wrapText="1"/>
    </xf>
    <xf numFmtId="0" fontId="30" fillId="16" borderId="94" xfId="0" applyFont="1" applyFill="1" applyBorder="1" applyAlignment="1">
      <alignment horizontal="center" vertical="center" wrapText="1"/>
    </xf>
    <xf numFmtId="0" fontId="39" fillId="14" borderId="43" xfId="0" applyFont="1" applyFill="1" applyBorder="1" applyAlignment="1">
      <alignment horizontal="center" vertical="center" wrapText="1"/>
    </xf>
    <xf numFmtId="0" fontId="39" fillId="14" borderId="33" xfId="0" applyFont="1" applyFill="1" applyBorder="1" applyAlignment="1">
      <alignment horizontal="center" vertical="center" wrapText="1"/>
    </xf>
    <xf numFmtId="0" fontId="39" fillId="18" borderId="65" xfId="0" applyFont="1" applyFill="1" applyBorder="1" applyAlignment="1">
      <alignment horizontal="center" vertical="center" wrapText="1"/>
    </xf>
    <xf numFmtId="0" fontId="39" fillId="18" borderId="72" xfId="0" applyFont="1" applyFill="1" applyBorder="1" applyAlignment="1">
      <alignment horizontal="center" vertical="center" wrapText="1"/>
    </xf>
    <xf numFmtId="0" fontId="39" fillId="18" borderId="43" xfId="0" applyFont="1" applyFill="1" applyBorder="1" applyAlignment="1">
      <alignment horizontal="center" vertical="center"/>
    </xf>
    <xf numFmtId="0" fontId="30" fillId="16" borderId="39" xfId="0" applyFont="1" applyFill="1" applyBorder="1" applyAlignment="1">
      <alignment horizontal="center"/>
    </xf>
    <xf numFmtId="0" fontId="39" fillId="14" borderId="33" xfId="0" applyFont="1" applyFill="1" applyBorder="1" applyAlignment="1">
      <alignment horizontal="center" vertical="center"/>
    </xf>
    <xf numFmtId="0" fontId="39" fillId="14" borderId="24" xfId="0" applyFont="1" applyFill="1" applyBorder="1" applyAlignment="1">
      <alignment horizontal="center" vertical="center"/>
    </xf>
    <xf numFmtId="0" fontId="38" fillId="16" borderId="0" xfId="0" applyFont="1" applyFill="1" applyAlignment="1">
      <alignment horizontal="center"/>
    </xf>
    <xf numFmtId="0" fontId="60" fillId="0" borderId="18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Continuous" vertical="center"/>
    </xf>
    <xf numFmtId="0" fontId="41" fillId="0" borderId="0" xfId="0" applyFont="1"/>
    <xf numFmtId="170" fontId="4" fillId="16" borderId="7" xfId="0" applyNumberFormat="1" applyFont="1" applyFill="1" applyBorder="1" applyAlignment="1">
      <alignment horizontal="center" vertical="center"/>
    </xf>
    <xf numFmtId="170" fontId="4" fillId="16" borderId="6" xfId="0" applyNumberFormat="1" applyFont="1" applyFill="1" applyBorder="1" applyAlignment="1">
      <alignment horizontal="center" vertical="center"/>
    </xf>
    <xf numFmtId="170" fontId="52" fillId="16" borderId="6" xfId="0" applyNumberFormat="1" applyFont="1" applyFill="1" applyBorder="1" applyAlignment="1">
      <alignment horizontal="center" vertical="center"/>
    </xf>
    <xf numFmtId="170" fontId="4" fillId="16" borderId="3" xfId="0" applyNumberFormat="1" applyFont="1" applyFill="1" applyBorder="1" applyAlignment="1">
      <alignment horizontal="center" vertical="center"/>
    </xf>
    <xf numFmtId="0" fontId="15" fillId="16" borderId="0" xfId="0" applyFont="1" applyFill="1" applyAlignment="1">
      <alignment horizontal="centerContinuous" vertical="center"/>
    </xf>
    <xf numFmtId="0" fontId="36" fillId="16" borderId="0" xfId="0" applyFont="1" applyFill="1" applyAlignment="1">
      <alignment horizontal="centerContinuous" vertical="center"/>
    </xf>
    <xf numFmtId="0" fontId="35" fillId="16" borderId="0" xfId="0" applyFont="1" applyFill="1" applyAlignment="1">
      <alignment horizontal="center" vertical="center"/>
    </xf>
    <xf numFmtId="1" fontId="37" fillId="16" borderId="0" xfId="0" applyNumberFormat="1" applyFont="1" applyFill="1" applyAlignment="1">
      <alignment horizontal="centerContinuous" vertical="center"/>
    </xf>
    <xf numFmtId="0" fontId="37" fillId="16" borderId="0" xfId="0" applyFont="1" applyFill="1" applyAlignment="1">
      <alignment horizontal="center" vertical="center"/>
    </xf>
    <xf numFmtId="0" fontId="37" fillId="16" borderId="0" xfId="0" applyFont="1" applyFill="1" applyAlignment="1">
      <alignment horizontal="centerContinuous" vertical="center"/>
    </xf>
    <xf numFmtId="0" fontId="40" fillId="15" borderId="89" xfId="0" applyFont="1" applyFill="1" applyBorder="1" applyAlignment="1">
      <alignment horizontal="center" vertical="center"/>
    </xf>
    <xf numFmtId="0" fontId="33" fillId="16" borderId="34" xfId="0" applyFont="1" applyFill="1" applyBorder="1" applyAlignment="1">
      <alignment horizontal="center" vertical="center" wrapText="1"/>
    </xf>
    <xf numFmtId="0" fontId="33" fillId="16" borderId="94" xfId="0" applyFont="1" applyFill="1" applyBorder="1" applyAlignment="1">
      <alignment horizontal="center" vertical="center" wrapText="1"/>
    </xf>
    <xf numFmtId="0" fontId="39" fillId="15" borderId="113" xfId="0" applyFont="1" applyFill="1" applyBorder="1" applyAlignment="1">
      <alignment horizontal="center" vertical="center" wrapText="1"/>
    </xf>
    <xf numFmtId="0" fontId="39" fillId="15" borderId="114" xfId="0" applyFont="1" applyFill="1" applyBorder="1" applyAlignment="1">
      <alignment horizontal="center" vertical="center" wrapText="1"/>
    </xf>
    <xf numFmtId="0" fontId="39" fillId="15" borderId="115" xfId="0" applyFont="1" applyFill="1" applyBorder="1" applyAlignment="1">
      <alignment horizontal="center" vertical="center" wrapText="1"/>
    </xf>
    <xf numFmtId="0" fontId="39" fillId="15" borderId="116" xfId="0" applyFont="1" applyFill="1" applyBorder="1" applyAlignment="1">
      <alignment horizontal="center" vertical="center" wrapText="1"/>
    </xf>
    <xf numFmtId="170" fontId="4" fillId="16" borderId="26" xfId="0" applyNumberFormat="1" applyFont="1" applyFill="1" applyBorder="1" applyAlignment="1">
      <alignment horizontal="center" vertical="center"/>
    </xf>
    <xf numFmtId="170" fontId="52" fillId="16" borderId="26" xfId="0" applyNumberFormat="1" applyFont="1" applyFill="1" applyBorder="1" applyAlignment="1">
      <alignment horizontal="center" vertical="center"/>
    </xf>
    <xf numFmtId="170" fontId="4" fillId="16" borderId="28" xfId="0" applyNumberFormat="1" applyFont="1" applyFill="1" applyBorder="1" applyAlignment="1">
      <alignment horizontal="center" vertical="center"/>
    </xf>
    <xf numFmtId="170" fontId="4" fillId="16" borderId="30" xfId="0" applyNumberFormat="1" applyFont="1" applyFill="1" applyBorder="1" applyAlignment="1">
      <alignment horizontal="center" vertical="center"/>
    </xf>
    <xf numFmtId="170" fontId="4" fillId="16" borderId="10" xfId="0" applyNumberFormat="1" applyFont="1" applyFill="1" applyBorder="1" applyAlignment="1">
      <alignment horizontal="center" vertical="center"/>
    </xf>
    <xf numFmtId="0" fontId="0" fillId="0" borderId="39" xfId="0" applyBorder="1"/>
    <xf numFmtId="0" fontId="4" fillId="4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0" fillId="0" borderId="38" xfId="0" applyBorder="1"/>
    <xf numFmtId="170" fontId="4" fillId="16" borderId="27" xfId="0" applyNumberFormat="1" applyFont="1" applyFill="1" applyBorder="1" applyAlignment="1">
      <alignment horizontal="center" vertical="center"/>
    </xf>
    <xf numFmtId="0" fontId="28" fillId="0" borderId="39" xfId="0" applyFont="1" applyBorder="1"/>
    <xf numFmtId="0" fontId="55" fillId="16" borderId="38" xfId="0" applyFont="1" applyFill="1" applyBorder="1" applyAlignment="1">
      <alignment horizontal="center" vertical="center"/>
    </xf>
    <xf numFmtId="0" fontId="30" fillId="16" borderId="32" xfId="0" applyFont="1" applyFill="1" applyBorder="1" applyAlignment="1">
      <alignment horizontal="center" vertical="center"/>
    </xf>
    <xf numFmtId="0" fontId="30" fillId="16" borderId="112" xfId="0" applyFont="1" applyFill="1" applyBorder="1" applyAlignment="1">
      <alignment horizontal="center" vertical="center"/>
    </xf>
    <xf numFmtId="14" fontId="30" fillId="16" borderId="38" xfId="0" applyNumberFormat="1" applyFont="1" applyFill="1" applyBorder="1" applyAlignment="1">
      <alignment horizontal="center" vertical="center"/>
    </xf>
    <xf numFmtId="0" fontId="39" fillId="23" borderId="113" xfId="0" applyFont="1" applyFill="1" applyBorder="1" applyAlignment="1">
      <alignment horizontal="center" vertical="center" wrapText="1"/>
    </xf>
    <xf numFmtId="0" fontId="39" fillId="23" borderId="114" xfId="0" applyFont="1" applyFill="1" applyBorder="1" applyAlignment="1">
      <alignment horizontal="center" vertical="center" wrapText="1"/>
    </xf>
    <xf numFmtId="0" fontId="39" fillId="23" borderId="115" xfId="0" applyFont="1" applyFill="1" applyBorder="1" applyAlignment="1">
      <alignment horizontal="center" vertical="center" wrapText="1"/>
    </xf>
    <xf numFmtId="170" fontId="4" fillId="16" borderId="25" xfId="0" applyNumberFormat="1" applyFont="1" applyFill="1" applyBorder="1" applyAlignment="1">
      <alignment horizontal="center" vertical="center"/>
    </xf>
    <xf numFmtId="14" fontId="33" fillId="16" borderId="18" xfId="0" applyNumberFormat="1" applyFont="1" applyFill="1" applyBorder="1" applyAlignment="1">
      <alignment horizontal="center" vertical="center" wrapText="1"/>
    </xf>
    <xf numFmtId="170" fontId="52" fillId="16" borderId="6" xfId="0" applyNumberFormat="1" applyFont="1" applyFill="1" applyBorder="1" applyAlignment="1">
      <alignment horizontal="center" vertical="center" wrapText="1"/>
    </xf>
    <xf numFmtId="0" fontId="62" fillId="21" borderId="58" xfId="0" applyFont="1" applyFill="1" applyBorder="1" applyAlignment="1">
      <alignment horizontal="center" vertical="center" wrapText="1"/>
    </xf>
    <xf numFmtId="0" fontId="62" fillId="21" borderId="42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35" fillId="0" borderId="110" xfId="0" applyFont="1" applyBorder="1"/>
    <xf numFmtId="0" fontId="56" fillId="16" borderId="38" xfId="0" applyFont="1" applyFill="1" applyBorder="1" applyAlignment="1">
      <alignment horizontal="center" vertical="center" wrapText="1"/>
    </xf>
    <xf numFmtId="170" fontId="4" fillId="16" borderId="6" xfId="0" applyNumberFormat="1" applyFont="1" applyFill="1" applyBorder="1" applyAlignment="1">
      <alignment horizontal="center" vertical="center" wrapText="1"/>
    </xf>
    <xf numFmtId="0" fontId="58" fillId="16" borderId="34" xfId="0" applyFont="1" applyFill="1" applyBorder="1" applyAlignment="1">
      <alignment horizontal="center" vertical="center" wrapText="1"/>
    </xf>
    <xf numFmtId="0" fontId="40" fillId="16" borderId="89" xfId="0" applyFont="1" applyFill="1" applyBorder="1" applyAlignment="1">
      <alignment horizontal="center" vertical="center"/>
    </xf>
    <xf numFmtId="0" fontId="40" fillId="24" borderId="89" xfId="0" applyFont="1" applyFill="1" applyBorder="1" applyAlignment="1">
      <alignment horizontal="center" vertical="center"/>
    </xf>
    <xf numFmtId="0" fontId="40" fillId="24" borderId="49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27" borderId="89" xfId="0" applyFont="1" applyFill="1" applyBorder="1" applyAlignment="1">
      <alignment horizontal="center" vertical="center"/>
    </xf>
    <xf numFmtId="0" fontId="0" fillId="0" borderId="34" xfId="0" applyBorder="1"/>
    <xf numFmtId="0" fontId="48" fillId="0" borderId="34" xfId="0" applyFont="1" applyBorder="1"/>
    <xf numFmtId="0" fontId="13" fillId="0" borderId="34" xfId="0" applyFont="1" applyBorder="1"/>
    <xf numFmtId="0" fontId="30" fillId="16" borderId="118" xfId="0" applyFont="1" applyFill="1" applyBorder="1" applyAlignment="1">
      <alignment horizontal="center" vertical="center" wrapText="1"/>
    </xf>
    <xf numFmtId="0" fontId="40" fillId="19" borderId="89" xfId="0" applyFont="1" applyFill="1" applyBorder="1" applyAlignment="1">
      <alignment horizontal="center" vertical="center"/>
    </xf>
    <xf numFmtId="170" fontId="4" fillId="16" borderId="26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0" fillId="16" borderId="44" xfId="0" applyFont="1" applyFill="1" applyBorder="1" applyAlignment="1">
      <alignment horizontal="center" vertical="center"/>
    </xf>
    <xf numFmtId="0" fontId="40" fillId="15" borderId="119" xfId="0" applyFont="1" applyFill="1" applyBorder="1" applyAlignment="1">
      <alignment horizontal="center" vertical="center"/>
    </xf>
    <xf numFmtId="0" fontId="40" fillId="15" borderId="120" xfId="0" applyFont="1" applyFill="1" applyBorder="1" applyAlignment="1">
      <alignment horizontal="center" vertical="center"/>
    </xf>
    <xf numFmtId="0" fontId="40" fillId="15" borderId="121" xfId="0" applyFont="1" applyFill="1" applyBorder="1" applyAlignment="1">
      <alignment horizontal="center" vertical="center"/>
    </xf>
    <xf numFmtId="0" fontId="40" fillId="24" borderId="88" xfId="0" applyFont="1" applyFill="1" applyBorder="1" applyAlignment="1">
      <alignment horizontal="center" vertical="center"/>
    </xf>
    <xf numFmtId="0" fontId="40" fillId="24" borderId="122" xfId="0" applyFont="1" applyFill="1" applyBorder="1" applyAlignment="1">
      <alignment horizontal="center" vertical="center"/>
    </xf>
    <xf numFmtId="170" fontId="4" fillId="16" borderId="7" xfId="0" applyNumberFormat="1" applyFont="1" applyFill="1" applyBorder="1" applyAlignment="1">
      <alignment horizontal="center" vertical="center" wrapText="1"/>
    </xf>
    <xf numFmtId="170" fontId="4" fillId="16" borderId="3" xfId="0" applyNumberFormat="1" applyFont="1" applyFill="1" applyBorder="1" applyAlignment="1">
      <alignment horizontal="center" vertical="center" wrapText="1"/>
    </xf>
    <xf numFmtId="0" fontId="4" fillId="16" borderId="4" xfId="0" applyFont="1" applyFill="1" applyBorder="1" applyAlignment="1">
      <alignment horizontal="center" vertical="center" wrapText="1"/>
    </xf>
    <xf numFmtId="0" fontId="30" fillId="16" borderId="40" xfId="0" applyFont="1" applyFill="1" applyBorder="1" applyAlignment="1">
      <alignment horizontal="center" vertical="center" wrapText="1"/>
    </xf>
    <xf numFmtId="0" fontId="30" fillId="16" borderId="91" xfId="0" applyFont="1" applyFill="1" applyBorder="1" applyAlignment="1">
      <alignment horizontal="center" vertical="center" wrapText="1"/>
    </xf>
    <xf numFmtId="0" fontId="33" fillId="16" borderId="60" xfId="0" applyFont="1" applyFill="1" applyBorder="1" applyAlignment="1">
      <alignment horizontal="center" vertical="center" wrapText="1"/>
    </xf>
    <xf numFmtId="0" fontId="34" fillId="16" borderId="34" xfId="0" applyFont="1" applyFill="1" applyBorder="1" applyAlignment="1">
      <alignment horizontal="center" vertical="center" wrapText="1"/>
    </xf>
    <xf numFmtId="0" fontId="56" fillId="16" borderId="60" xfId="0" applyFont="1" applyFill="1" applyBorder="1" applyAlignment="1">
      <alignment horizontal="center" vertical="center" wrapText="1"/>
    </xf>
    <xf numFmtId="0" fontId="30" fillId="16" borderId="123" xfId="0" applyFont="1" applyFill="1" applyBorder="1" applyAlignment="1">
      <alignment horizontal="center" vertical="center"/>
    </xf>
    <xf numFmtId="170" fontId="4" fillId="16" borderId="28" xfId="0" applyNumberFormat="1" applyFont="1" applyFill="1" applyBorder="1" applyAlignment="1">
      <alignment horizontal="center" vertical="center" wrapText="1"/>
    </xf>
    <xf numFmtId="16" fontId="30" fillId="16" borderId="40" xfId="0" applyNumberFormat="1" applyFont="1" applyFill="1" applyBorder="1" applyAlignment="1">
      <alignment horizontal="center" vertical="center" wrapText="1"/>
    </xf>
    <xf numFmtId="16" fontId="33" fillId="16" borderId="88" xfId="0" applyNumberFormat="1" applyFont="1" applyFill="1" applyBorder="1" applyAlignment="1">
      <alignment horizontal="center" vertical="center" wrapText="1"/>
    </xf>
    <xf numFmtId="170" fontId="19" fillId="16" borderId="10" xfId="0" applyNumberFormat="1" applyFont="1" applyFill="1" applyBorder="1" applyAlignment="1">
      <alignment horizontal="center" vertical="center"/>
    </xf>
    <xf numFmtId="0" fontId="66" fillId="0" borderId="11" xfId="8" applyFont="1" applyBorder="1" applyAlignment="1" applyProtection="1">
      <alignment horizontal="left" vertical="center" wrapText="1"/>
    </xf>
    <xf numFmtId="170" fontId="67" fillId="16" borderId="10" xfId="0" applyNumberFormat="1" applyFont="1" applyFill="1" applyBorder="1" applyAlignment="1">
      <alignment horizontal="center" vertical="center"/>
    </xf>
    <xf numFmtId="0" fontId="19" fillId="16" borderId="4" xfId="0" applyFont="1" applyFill="1" applyBorder="1" applyAlignment="1">
      <alignment horizontal="center" vertical="center"/>
    </xf>
    <xf numFmtId="0" fontId="67" fillId="16" borderId="4" xfId="0" applyFont="1" applyFill="1" applyBorder="1" applyAlignment="1">
      <alignment horizontal="center" vertical="center"/>
    </xf>
    <xf numFmtId="170" fontId="19" fillId="16" borderId="3" xfId="0" applyNumberFormat="1" applyFont="1" applyFill="1" applyBorder="1" applyAlignment="1">
      <alignment horizontal="center" vertical="center"/>
    </xf>
    <xf numFmtId="0" fontId="67" fillId="0" borderId="0" xfId="0" applyFont="1"/>
    <xf numFmtId="0" fontId="65" fillId="16" borderId="11" xfId="8" applyFont="1" applyFill="1" applyBorder="1" applyAlignment="1" applyProtection="1">
      <alignment horizontal="left" vertical="center" wrapText="1"/>
    </xf>
    <xf numFmtId="170" fontId="19" fillId="16" borderId="28" xfId="0" applyNumberFormat="1" applyFont="1" applyFill="1" applyBorder="1" applyAlignment="1">
      <alignment horizontal="center" vertical="center"/>
    </xf>
    <xf numFmtId="0" fontId="67" fillId="16" borderId="5" xfId="0" applyFont="1" applyFill="1" applyBorder="1" applyAlignment="1">
      <alignment horizontal="center" vertical="center"/>
    </xf>
    <xf numFmtId="0" fontId="68" fillId="0" borderId="0" xfId="0" applyFont="1"/>
    <xf numFmtId="0" fontId="19" fillId="0" borderId="4" xfId="0" applyFont="1" applyBorder="1" applyAlignment="1">
      <alignment horizontal="center" vertical="center"/>
    </xf>
    <xf numFmtId="0" fontId="67" fillId="0" borderId="4" xfId="0" applyFont="1" applyBorder="1" applyAlignment="1">
      <alignment horizontal="center" vertical="center"/>
    </xf>
    <xf numFmtId="0" fontId="69" fillId="16" borderId="11" xfId="8" applyFont="1" applyFill="1" applyBorder="1" applyAlignment="1" applyProtection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67" fillId="16" borderId="10" xfId="0" applyFont="1" applyFill="1" applyBorder="1" applyAlignment="1">
      <alignment horizontal="center" vertical="center"/>
    </xf>
    <xf numFmtId="170" fontId="4" fillId="0" borderId="0" xfId="0" applyNumberFormat="1" applyFont="1" applyAlignment="1">
      <alignment horizontal="center" vertical="center"/>
    </xf>
    <xf numFmtId="0" fontId="67" fillId="0" borderId="38" xfId="0" applyFont="1" applyBorder="1"/>
    <xf numFmtId="0" fontId="65" fillId="16" borderId="10" xfId="8" applyFont="1" applyFill="1" applyBorder="1" applyAlignment="1" applyProtection="1">
      <alignment horizontal="left" vertical="center" wrapText="1"/>
    </xf>
    <xf numFmtId="0" fontId="65" fillId="0" borderId="10" xfId="8" applyFont="1" applyBorder="1" applyAlignment="1" applyProtection="1">
      <alignment horizontal="left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67" fillId="0" borderId="4" xfId="0" applyFont="1" applyBorder="1" applyAlignment="1">
      <alignment horizontal="center" vertical="center" wrapText="1"/>
    </xf>
    <xf numFmtId="0" fontId="67" fillId="16" borderId="4" xfId="0" applyFont="1" applyFill="1" applyBorder="1" applyAlignment="1">
      <alignment horizontal="center" vertical="center" wrapText="1"/>
    </xf>
    <xf numFmtId="0" fontId="67" fillId="16" borderId="15" xfId="0" applyFont="1" applyFill="1" applyBorder="1" applyAlignment="1">
      <alignment horizontal="center" vertical="center" wrapText="1"/>
    </xf>
    <xf numFmtId="0" fontId="73" fillId="16" borderId="4" xfId="0" applyFont="1" applyFill="1" applyBorder="1" applyAlignment="1">
      <alignment horizontal="left" vertical="center" wrapText="1"/>
    </xf>
    <xf numFmtId="0" fontId="4" fillId="4" borderId="126" xfId="0" applyFont="1" applyFill="1" applyBorder="1" applyAlignment="1">
      <alignment horizontal="center" vertical="center"/>
    </xf>
    <xf numFmtId="0" fontId="39" fillId="21" borderId="58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58" fillId="16" borderId="38" xfId="0" applyFont="1" applyFill="1" applyBorder="1" applyAlignment="1">
      <alignment horizontal="center" vertical="center"/>
    </xf>
    <xf numFmtId="0" fontId="58" fillId="16" borderId="38" xfId="0" applyFont="1" applyFill="1" applyBorder="1" applyAlignment="1">
      <alignment horizontal="center" vertical="center" wrapText="1"/>
    </xf>
    <xf numFmtId="0" fontId="66" fillId="16" borderId="4" xfId="8" applyFont="1" applyFill="1" applyBorder="1" applyAlignment="1" applyProtection="1">
      <alignment horizontal="center" vertical="center" wrapText="1"/>
    </xf>
    <xf numFmtId="0" fontId="72" fillId="16" borderId="4" xfId="8" applyFont="1" applyFill="1" applyBorder="1" applyAlignment="1" applyProtection="1">
      <alignment horizontal="center" vertical="center" wrapText="1"/>
    </xf>
    <xf numFmtId="0" fontId="66" fillId="4" borderId="5" xfId="8" applyFont="1" applyFill="1" applyBorder="1" applyAlignment="1" applyProtection="1">
      <alignment horizontal="center" vertical="center" wrapText="1"/>
    </xf>
    <xf numFmtId="170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9" fillId="16" borderId="10" xfId="8" applyFont="1" applyFill="1" applyBorder="1" applyAlignment="1" applyProtection="1">
      <alignment horizontal="left" vertical="center" wrapText="1"/>
    </xf>
    <xf numFmtId="0" fontId="69" fillId="0" borderId="10" xfId="8" applyFont="1" applyFill="1" applyBorder="1" applyAlignment="1" applyProtection="1">
      <alignment horizontal="center" vertical="center" wrapText="1"/>
    </xf>
    <xf numFmtId="170" fontId="66" fillId="16" borderId="3" xfId="8" applyNumberFormat="1" applyFont="1" applyFill="1" applyBorder="1" applyAlignment="1" applyProtection="1">
      <alignment horizontal="center" vertical="center" wrapText="1"/>
    </xf>
    <xf numFmtId="170" fontId="66" fillId="16" borderId="10" xfId="8" applyNumberFormat="1" applyFont="1" applyFill="1" applyBorder="1" applyAlignment="1" applyProtection="1">
      <alignment horizontal="center" vertical="center" wrapText="1"/>
    </xf>
    <xf numFmtId="0" fontId="4" fillId="0" borderId="127" xfId="0" applyFont="1" applyBorder="1" applyAlignment="1">
      <alignment horizontal="center" vertical="center"/>
    </xf>
    <xf numFmtId="0" fontId="66" fillId="16" borderId="10" xfId="8" applyFont="1" applyFill="1" applyBorder="1" applyAlignment="1" applyProtection="1">
      <alignment horizontal="center" vertical="center" wrapText="1"/>
    </xf>
    <xf numFmtId="0" fontId="74" fillId="16" borderId="5" xfId="0" applyFont="1" applyFill="1" applyBorder="1" applyAlignment="1">
      <alignment horizontal="center" vertical="center"/>
    </xf>
    <xf numFmtId="0" fontId="66" fillId="0" borderId="5" xfId="8" applyFont="1" applyFill="1" applyBorder="1" applyAlignment="1" applyProtection="1">
      <alignment horizontal="center" vertical="center" wrapText="1"/>
    </xf>
    <xf numFmtId="0" fontId="66" fillId="0" borderId="10" xfId="8" applyFont="1" applyFill="1" applyBorder="1" applyAlignment="1" applyProtection="1">
      <alignment horizontal="center" vertical="center" wrapText="1"/>
    </xf>
    <xf numFmtId="0" fontId="66" fillId="4" borderId="126" xfId="8" applyFont="1" applyFill="1" applyBorder="1" applyAlignment="1" applyProtection="1">
      <alignment horizontal="center" vertical="center" wrapText="1"/>
    </xf>
    <xf numFmtId="170" fontId="66" fillId="16" borderId="126" xfId="8" applyNumberFormat="1" applyFont="1" applyFill="1" applyBorder="1" applyAlignment="1" applyProtection="1">
      <alignment horizontal="center" vertical="center" wrapText="1"/>
    </xf>
    <xf numFmtId="170" fontId="66" fillId="16" borderId="28" xfId="8" applyNumberFormat="1" applyFont="1" applyFill="1" applyBorder="1" applyAlignment="1" applyProtection="1">
      <alignment horizontal="center" vertical="center" wrapText="1"/>
    </xf>
    <xf numFmtId="0" fontId="66" fillId="0" borderId="128" xfId="8" applyFont="1" applyFill="1" applyBorder="1" applyAlignment="1" applyProtection="1">
      <alignment horizontal="center" vertical="center" wrapText="1"/>
    </xf>
    <xf numFmtId="0" fontId="66" fillId="4" borderId="8" xfId="8" applyFont="1" applyFill="1" applyBorder="1" applyAlignment="1" applyProtection="1">
      <alignment horizontal="center" vertical="center" wrapText="1"/>
    </xf>
    <xf numFmtId="49" fontId="75" fillId="15" borderId="11" xfId="23" applyNumberFormat="1" applyFont="1" applyFill="1" applyBorder="1" applyAlignment="1">
      <alignment horizontal="center" vertical="center"/>
    </xf>
    <xf numFmtId="49" fontId="75" fillId="15" borderId="3" xfId="23" applyNumberFormat="1" applyFont="1" applyFill="1" applyBorder="1" applyAlignment="1">
      <alignment horizontal="center" vertical="center"/>
    </xf>
    <xf numFmtId="49" fontId="77" fillId="15" borderId="11" xfId="23" applyNumberFormat="1" applyFont="1" applyFill="1" applyBorder="1" applyAlignment="1">
      <alignment horizontal="center" vertical="center"/>
    </xf>
    <xf numFmtId="49" fontId="75" fillId="15" borderId="3" xfId="23" applyNumberFormat="1" applyFont="1" applyFill="1" applyBorder="1" applyAlignment="1">
      <alignment horizontal="center" vertical="center" wrapText="1"/>
    </xf>
    <xf numFmtId="0" fontId="75" fillId="15" borderId="124" xfId="23" applyFont="1" applyFill="1" applyBorder="1" applyAlignment="1">
      <alignment horizontal="center" vertical="center" wrapText="1"/>
    </xf>
    <xf numFmtId="0" fontId="75" fillId="15" borderId="125" xfId="23" applyFont="1" applyFill="1" applyBorder="1" applyAlignment="1">
      <alignment horizontal="center" vertical="center" wrapText="1"/>
    </xf>
    <xf numFmtId="49" fontId="79" fillId="15" borderId="11" xfId="2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38" fillId="15" borderId="11" xfId="23" applyNumberFormat="1" applyFont="1" applyFill="1" applyBorder="1" applyAlignment="1">
      <alignment horizontal="center" vertical="center"/>
    </xf>
    <xf numFmtId="0" fontId="38" fillId="15" borderId="11" xfId="23" applyFont="1" applyFill="1" applyBorder="1" applyAlignment="1">
      <alignment horizontal="center" vertical="center"/>
    </xf>
    <xf numFmtId="49" fontId="81" fillId="34" borderId="11" xfId="23" applyNumberFormat="1" applyFont="1" applyFill="1" applyBorder="1" applyAlignment="1">
      <alignment horizontal="center" vertical="center"/>
    </xf>
    <xf numFmtId="49" fontId="78" fillId="34" borderId="11" xfId="23" applyNumberFormat="1" applyFont="1" applyFill="1" applyBorder="1" applyAlignment="1">
      <alignment horizontal="center" vertical="center"/>
    </xf>
    <xf numFmtId="49" fontId="78" fillId="34" borderId="3" xfId="23" applyNumberFormat="1" applyFont="1" applyFill="1" applyBorder="1" applyAlignment="1">
      <alignment horizontal="center" vertical="center"/>
    </xf>
    <xf numFmtId="49" fontId="78" fillId="34" borderId="3" xfId="23" applyNumberFormat="1" applyFont="1" applyFill="1" applyBorder="1" applyAlignment="1">
      <alignment horizontal="center" vertical="center" wrapText="1"/>
    </xf>
    <xf numFmtId="49" fontId="78" fillId="34" borderId="11" xfId="23" applyNumberFormat="1" applyFont="1" applyFill="1" applyBorder="1" applyAlignment="1">
      <alignment horizontal="center" vertical="center" wrapText="1"/>
    </xf>
    <xf numFmtId="49" fontId="81" fillId="15" borderId="11" xfId="23" applyNumberFormat="1" applyFont="1" applyFill="1" applyBorder="1" applyAlignment="1">
      <alignment horizontal="center" vertical="center"/>
    </xf>
    <xf numFmtId="49" fontId="78" fillId="15" borderId="11" xfId="23" applyNumberFormat="1" applyFont="1" applyFill="1" applyBorder="1" applyAlignment="1">
      <alignment horizontal="center" vertical="center"/>
    </xf>
    <xf numFmtId="49" fontId="78" fillId="15" borderId="3" xfId="23" applyNumberFormat="1" applyFont="1" applyFill="1" applyBorder="1" applyAlignment="1">
      <alignment horizontal="center" vertical="center"/>
    </xf>
    <xf numFmtId="49" fontId="78" fillId="15" borderId="3" xfId="23" applyNumberFormat="1" applyFont="1" applyFill="1" applyBorder="1" applyAlignment="1">
      <alignment horizontal="center" vertical="center" wrapText="1"/>
    </xf>
    <xf numFmtId="49" fontId="78" fillId="15" borderId="11" xfId="23" applyNumberFormat="1" applyFont="1" applyFill="1" applyBorder="1" applyAlignment="1">
      <alignment horizontal="center" vertical="center" wrapText="1"/>
    </xf>
    <xf numFmtId="170" fontId="82" fillId="16" borderId="3" xfId="0" applyNumberFormat="1" applyFont="1" applyFill="1" applyBorder="1" applyAlignment="1">
      <alignment horizontal="center" vertical="center" wrapText="1"/>
    </xf>
    <xf numFmtId="170" fontId="4" fillId="0" borderId="3" xfId="0" applyNumberFormat="1" applyFont="1" applyBorder="1" applyAlignment="1">
      <alignment horizontal="center" vertical="center" wrapText="1"/>
    </xf>
    <xf numFmtId="0" fontId="13" fillId="16" borderId="0" xfId="0" applyFont="1" applyFill="1"/>
    <xf numFmtId="0" fontId="66" fillId="4" borderId="139" xfId="8" applyFont="1" applyFill="1" applyBorder="1" applyAlignment="1" applyProtection="1">
      <alignment horizontal="center" vertical="center" wrapText="1"/>
    </xf>
    <xf numFmtId="0" fontId="66" fillId="16" borderId="15" xfId="8" applyFont="1" applyFill="1" applyBorder="1" applyAlignment="1" applyProtection="1">
      <alignment horizontal="left" vertical="center" wrapText="1"/>
    </xf>
    <xf numFmtId="0" fontId="30" fillId="16" borderId="45" xfId="0" applyFont="1" applyFill="1" applyBorder="1" applyAlignment="1">
      <alignment horizontal="center" vertical="center"/>
    </xf>
    <xf numFmtId="170" fontId="83" fillId="16" borderId="6" xfId="0" applyNumberFormat="1" applyFont="1" applyFill="1" applyBorder="1" applyAlignment="1">
      <alignment horizontal="center" vertical="center"/>
    </xf>
    <xf numFmtId="0" fontId="85" fillId="4" borderId="14" xfId="23" applyFont="1" applyFill="1" applyBorder="1" applyAlignment="1">
      <alignment horizontal="center" vertical="center"/>
    </xf>
    <xf numFmtId="0" fontId="85" fillId="4" borderId="131" xfId="23" applyFont="1" applyFill="1" applyBorder="1" applyAlignment="1">
      <alignment horizontal="center" vertical="center"/>
    </xf>
    <xf numFmtId="0" fontId="85" fillId="4" borderId="132" xfId="23" applyFont="1" applyFill="1" applyBorder="1" applyAlignment="1">
      <alignment horizontal="center" vertical="center"/>
    </xf>
    <xf numFmtId="0" fontId="85" fillId="16" borderId="133" xfId="23" applyFont="1" applyFill="1" applyBorder="1" applyAlignment="1">
      <alignment horizontal="center" vertical="center"/>
    </xf>
    <xf numFmtId="0" fontId="85" fillId="16" borderId="135" xfId="23" applyFont="1" applyFill="1" applyBorder="1" applyAlignment="1">
      <alignment horizontal="center" vertical="center"/>
    </xf>
    <xf numFmtId="0" fontId="85" fillId="16" borderId="132" xfId="23" applyFont="1" applyFill="1" applyBorder="1" applyAlignment="1">
      <alignment horizontal="center" vertical="center"/>
    </xf>
    <xf numFmtId="0" fontId="85" fillId="16" borderId="136" xfId="23" applyFont="1" applyFill="1" applyBorder="1" applyAlignment="1">
      <alignment horizontal="center" vertical="center"/>
    </xf>
    <xf numFmtId="0" fontId="85" fillId="16" borderId="3" xfId="23" applyFont="1" applyFill="1" applyBorder="1" applyAlignment="1">
      <alignment horizontal="center" vertical="center"/>
    </xf>
    <xf numFmtId="0" fontId="67" fillId="0" borderId="39" xfId="0" applyFont="1" applyBorder="1"/>
    <xf numFmtId="0" fontId="65" fillId="0" borderId="140" xfId="8" applyFont="1" applyBorder="1" applyAlignment="1" applyProtection="1">
      <alignment horizontal="left" vertical="center" wrapText="1"/>
    </xf>
    <xf numFmtId="0" fontId="66" fillId="16" borderId="140" xfId="8" applyFont="1" applyFill="1" applyBorder="1" applyAlignment="1" applyProtection="1">
      <alignment horizontal="left" vertical="center" wrapText="1"/>
    </xf>
    <xf numFmtId="170" fontId="19" fillId="16" borderId="141" xfId="0" applyNumberFormat="1" applyFont="1" applyFill="1" applyBorder="1" applyAlignment="1">
      <alignment horizontal="center" vertical="center"/>
    </xf>
    <xf numFmtId="170" fontId="19" fillId="16" borderId="128" xfId="0" applyNumberFormat="1" applyFont="1" applyFill="1" applyBorder="1" applyAlignment="1">
      <alignment horizontal="center" vertical="center"/>
    </xf>
    <xf numFmtId="0" fontId="4" fillId="16" borderId="140" xfId="0" applyFont="1" applyFill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66" fillId="0" borderId="140" xfId="8" applyFont="1" applyFill="1" applyBorder="1" applyAlignment="1" applyProtection="1">
      <alignment horizontal="center" vertical="center" wrapText="1"/>
    </xf>
    <xf numFmtId="0" fontId="66" fillId="4" borderId="117" xfId="8" applyFont="1" applyFill="1" applyBorder="1" applyAlignment="1" applyProtection="1">
      <alignment horizontal="center" vertical="center" wrapText="1"/>
    </xf>
    <xf numFmtId="0" fontId="51" fillId="0" borderId="39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70" fillId="0" borderId="39" xfId="0" applyFont="1" applyBorder="1" applyAlignment="1">
      <alignment horizontal="center" vertical="center"/>
    </xf>
    <xf numFmtId="0" fontId="4" fillId="16" borderId="141" xfId="0" applyFont="1" applyFill="1" applyBorder="1" applyAlignment="1">
      <alignment horizontal="center" vertical="center"/>
    </xf>
    <xf numFmtId="0" fontId="69" fillId="16" borderId="140" xfId="8" applyFont="1" applyFill="1" applyBorder="1" applyAlignment="1" applyProtection="1">
      <alignment horizontal="left" vertical="center" wrapText="1"/>
    </xf>
    <xf numFmtId="0" fontId="65" fillId="0" borderId="142" xfId="8" applyFont="1" applyBorder="1" applyAlignment="1" applyProtection="1">
      <alignment horizontal="left" vertical="center" wrapText="1"/>
    </xf>
    <xf numFmtId="170" fontId="66" fillId="16" borderId="29" xfId="8" applyNumberFormat="1" applyFont="1" applyFill="1" applyBorder="1" applyAlignment="1" applyProtection="1">
      <alignment horizontal="center" vertical="center" wrapText="1"/>
    </xf>
    <xf numFmtId="170" fontId="52" fillId="16" borderId="26" xfId="0" applyNumberFormat="1" applyFont="1" applyFill="1" applyBorder="1" applyAlignment="1">
      <alignment horizontal="center" vertical="center" wrapText="1"/>
    </xf>
    <xf numFmtId="0" fontId="65" fillId="0" borderId="5" xfId="8" applyFont="1" applyBorder="1" applyAlignment="1" applyProtection="1">
      <alignment horizontal="left" vertical="center" wrapText="1"/>
    </xf>
    <xf numFmtId="170" fontId="4" fillId="16" borderId="5" xfId="0" applyNumberFormat="1" applyFont="1" applyFill="1" applyBorder="1" applyAlignment="1">
      <alignment horizontal="center" vertical="center"/>
    </xf>
    <xf numFmtId="170" fontId="4" fillId="16" borderId="126" xfId="0" applyNumberFormat="1" applyFont="1" applyFill="1" applyBorder="1" applyAlignment="1">
      <alignment horizontal="center" vertical="center"/>
    </xf>
    <xf numFmtId="170" fontId="86" fillId="16" borderId="6" xfId="0" applyNumberFormat="1" applyFont="1" applyFill="1" applyBorder="1" applyAlignment="1">
      <alignment horizontal="center" vertical="center"/>
    </xf>
    <xf numFmtId="0" fontId="29" fillId="21" borderId="137" xfId="23" applyFont="1" applyFill="1" applyBorder="1" applyAlignment="1">
      <alignment horizontal="center" vertical="center" wrapText="1"/>
    </xf>
    <xf numFmtId="0" fontId="29" fillId="16" borderId="137" xfId="23" applyFont="1" applyFill="1" applyBorder="1" applyAlignment="1">
      <alignment horizontal="center" vertical="center" wrapText="1"/>
    </xf>
    <xf numFmtId="0" fontId="29" fillId="16" borderId="11" xfId="23" applyFont="1" applyFill="1" applyBorder="1" applyAlignment="1">
      <alignment horizontal="center" vertical="center" wrapText="1"/>
    </xf>
    <xf numFmtId="0" fontId="29" fillId="21" borderId="137" xfId="0" applyFont="1" applyFill="1" applyBorder="1" applyAlignment="1">
      <alignment horizontal="center" vertical="center" wrapText="1"/>
    </xf>
    <xf numFmtId="0" fontId="29" fillId="16" borderId="133" xfId="23" applyFont="1" applyFill="1" applyBorder="1" applyAlignment="1">
      <alignment horizontal="center" vertical="center" wrapText="1"/>
    </xf>
    <xf numFmtId="0" fontId="29" fillId="16" borderId="131" xfId="23" applyFont="1" applyFill="1" applyBorder="1" applyAlignment="1">
      <alignment horizontal="center" vertical="center" wrapText="1"/>
    </xf>
    <xf numFmtId="0" fontId="29" fillId="0" borderId="133" xfId="23" applyFont="1" applyBorder="1" applyAlignment="1">
      <alignment horizontal="center" vertical="center" wrapText="1"/>
    </xf>
    <xf numFmtId="0" fontId="29" fillId="21" borderId="135" xfId="0" applyFont="1" applyFill="1" applyBorder="1" applyAlignment="1">
      <alignment horizontal="center" vertical="center" wrapText="1"/>
    </xf>
    <xf numFmtId="0" fontId="29" fillId="16" borderId="135" xfId="0" applyFont="1" applyFill="1" applyBorder="1" applyAlignment="1">
      <alignment horizontal="center" vertical="center" wrapText="1"/>
    </xf>
    <xf numFmtId="0" fontId="29" fillId="16" borderId="3" xfId="23" applyFont="1" applyFill="1" applyBorder="1" applyAlignment="1">
      <alignment horizontal="center" vertical="center" wrapText="1"/>
    </xf>
    <xf numFmtId="0" fontId="29" fillId="16" borderId="132" xfId="23" applyFont="1" applyFill="1" applyBorder="1" applyAlignment="1">
      <alignment horizontal="center" vertical="center" wrapText="1"/>
    </xf>
    <xf numFmtId="0" fontId="29" fillId="16" borderId="133" xfId="0" applyFont="1" applyFill="1" applyBorder="1" applyAlignment="1">
      <alignment horizontal="center" vertical="center" wrapText="1"/>
    </xf>
    <xf numFmtId="0" fontId="29" fillId="16" borderId="138" xfId="23" applyFont="1" applyFill="1" applyBorder="1" applyAlignment="1">
      <alignment horizontal="center" vertical="center" wrapText="1"/>
    </xf>
    <xf numFmtId="0" fontId="29" fillId="0" borderId="131" xfId="23" applyFont="1" applyBorder="1" applyAlignment="1">
      <alignment horizontal="center" vertical="center" wrapText="1"/>
    </xf>
    <xf numFmtId="0" fontId="29" fillId="16" borderId="135" xfId="23" applyFont="1" applyFill="1" applyBorder="1" applyAlignment="1">
      <alignment horizontal="center" vertical="center" wrapText="1"/>
    </xf>
    <xf numFmtId="0" fontId="29" fillId="0" borderId="132" xfId="23" applyFont="1" applyBorder="1" applyAlignment="1">
      <alignment horizontal="center" vertical="center" wrapText="1"/>
    </xf>
    <xf numFmtId="0" fontId="29" fillId="16" borderId="13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170" fontId="87" fillId="16" borderId="10" xfId="8" applyNumberFormat="1" applyFont="1" applyFill="1" applyBorder="1" applyAlignment="1" applyProtection="1">
      <alignment horizontal="center" vertical="center"/>
    </xf>
    <xf numFmtId="0" fontId="88" fillId="0" borderId="10" xfId="8" applyFont="1" applyBorder="1" applyAlignment="1" applyProtection="1">
      <alignment horizontal="center" vertical="center" wrapText="1"/>
    </xf>
    <xf numFmtId="0" fontId="40" fillId="15" borderId="49" xfId="0" applyFont="1" applyFill="1" applyBorder="1" applyAlignment="1">
      <alignment horizontal="center" vertical="center"/>
    </xf>
    <xf numFmtId="0" fontId="30" fillId="16" borderId="143" xfId="0" applyFont="1" applyFill="1" applyBorder="1" applyAlignment="1">
      <alignment horizontal="center" vertical="center"/>
    </xf>
    <xf numFmtId="0" fontId="30" fillId="16" borderId="144" xfId="0" applyFont="1" applyFill="1" applyBorder="1" applyAlignment="1">
      <alignment horizontal="center" vertical="center"/>
    </xf>
    <xf numFmtId="0" fontId="55" fillId="16" borderId="0" xfId="0" applyFont="1" applyFill="1" applyAlignment="1">
      <alignment horizontal="center" vertical="center"/>
    </xf>
    <xf numFmtId="16" fontId="30" fillId="16" borderId="118" xfId="0" applyNumberFormat="1" applyFont="1" applyFill="1" applyBorder="1" applyAlignment="1">
      <alignment horizontal="center" vertical="center" wrapText="1"/>
    </xf>
    <xf numFmtId="16" fontId="30" fillId="16" borderId="91" xfId="0" applyNumberFormat="1" applyFont="1" applyFill="1" applyBorder="1" applyAlignment="1">
      <alignment horizontal="center" vertical="center" wrapText="1"/>
    </xf>
    <xf numFmtId="14" fontId="30" fillId="16" borderId="40" xfId="0" applyNumberFormat="1" applyFont="1" applyFill="1" applyBorder="1" applyAlignment="1">
      <alignment horizontal="center" vertical="center" wrapText="1"/>
    </xf>
    <xf numFmtId="0" fontId="38" fillId="0" borderId="145" xfId="0" applyFont="1" applyBorder="1" applyAlignment="1">
      <alignment horizontal="center"/>
    </xf>
    <xf numFmtId="0" fontId="40" fillId="27" borderId="146" xfId="0" applyFont="1" applyFill="1" applyBorder="1" applyAlignment="1">
      <alignment horizontal="center" vertical="center"/>
    </xf>
    <xf numFmtId="0" fontId="40" fillId="15" borderId="147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9" xfId="0" applyFont="1" applyFill="1" applyBorder="1" applyAlignment="1">
      <alignment horizontal="center" vertical="center"/>
    </xf>
    <xf numFmtId="0" fontId="8" fillId="35" borderId="9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5" fillId="35" borderId="4" xfId="0" applyFont="1" applyFill="1" applyBorder="1" applyAlignment="1">
      <alignment horizontal="center" vertical="center"/>
    </xf>
    <xf numFmtId="0" fontId="3" fillId="35" borderId="4" xfId="0" applyFont="1" applyFill="1" applyBorder="1" applyAlignment="1">
      <alignment horizontal="center" vertical="center"/>
    </xf>
    <xf numFmtId="0" fontId="5" fillId="35" borderId="7" xfId="0" applyFont="1" applyFill="1" applyBorder="1" applyAlignment="1">
      <alignment horizontal="center" vertical="center"/>
    </xf>
    <xf numFmtId="0" fontId="3" fillId="35" borderId="7" xfId="0" applyFont="1" applyFill="1" applyBorder="1" applyAlignment="1">
      <alignment horizontal="center" vertical="center"/>
    </xf>
    <xf numFmtId="0" fontId="5" fillId="35" borderId="6" xfId="0" applyFont="1" applyFill="1" applyBorder="1" applyAlignment="1">
      <alignment horizontal="center" vertical="center"/>
    </xf>
    <xf numFmtId="0" fontId="3" fillId="35" borderId="6" xfId="0" applyFont="1" applyFill="1" applyBorder="1" applyAlignment="1">
      <alignment horizontal="center" vertical="center"/>
    </xf>
    <xf numFmtId="0" fontId="5" fillId="35" borderId="3" xfId="0" applyFont="1" applyFill="1" applyBorder="1" applyAlignment="1">
      <alignment horizontal="center" vertical="center"/>
    </xf>
    <xf numFmtId="0" fontId="3" fillId="35" borderId="3" xfId="0" applyFont="1" applyFill="1" applyBorder="1" applyAlignment="1">
      <alignment horizontal="center" vertical="center"/>
    </xf>
    <xf numFmtId="170" fontId="4" fillId="16" borderId="35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90" fillId="0" borderId="11" xfId="26" applyFont="1" applyBorder="1" applyAlignment="1">
      <alignment horizontal="center" vertical="center" wrapText="1"/>
    </xf>
    <xf numFmtId="0" fontId="66" fillId="16" borderId="15" xfId="8" applyFont="1" applyFill="1" applyBorder="1" applyAlignment="1" applyProtection="1">
      <alignment horizontal="center" vertical="center" wrapText="1"/>
    </xf>
    <xf numFmtId="0" fontId="69" fillId="0" borderId="11" xfId="8" applyFont="1" applyBorder="1" applyAlignment="1" applyProtection="1">
      <alignment horizontal="center" vertical="center" wrapText="1"/>
    </xf>
    <xf numFmtId="0" fontId="90" fillId="0" borderId="148" xfId="26" applyFont="1" applyBorder="1" applyAlignment="1">
      <alignment horizontal="center" vertical="center" wrapText="1"/>
    </xf>
    <xf numFmtId="0" fontId="90" fillId="0" borderId="126" xfId="26" applyFont="1" applyBorder="1" applyAlignment="1">
      <alignment horizontal="center" vertical="center" wrapText="1"/>
    </xf>
    <xf numFmtId="0" fontId="90" fillId="0" borderId="10" xfId="26" applyFont="1" applyBorder="1" applyAlignment="1">
      <alignment horizontal="center" vertical="center" wrapText="1"/>
    </xf>
    <xf numFmtId="0" fontId="66" fillId="0" borderId="140" xfId="8" applyFont="1" applyBorder="1" applyAlignment="1" applyProtection="1">
      <alignment horizontal="center" vertical="top" wrapText="1"/>
    </xf>
    <xf numFmtId="0" fontId="66" fillId="0" borderId="149" xfId="8" applyFont="1" applyBorder="1" applyAlignment="1" applyProtection="1">
      <alignment horizontal="center" vertical="top" wrapText="1"/>
    </xf>
    <xf numFmtId="0" fontId="19" fillId="4" borderId="10" xfId="0" applyFont="1" applyFill="1" applyBorder="1" applyAlignment="1">
      <alignment horizontal="center" vertical="center"/>
    </xf>
    <xf numFmtId="0" fontId="0" fillId="0" borderId="127" xfId="0" applyBorder="1"/>
    <xf numFmtId="0" fontId="90" fillId="0" borderId="140" xfId="26" applyFont="1" applyBorder="1" applyAlignment="1">
      <alignment horizontal="center" vertical="center" wrapText="1"/>
    </xf>
    <xf numFmtId="170" fontId="29" fillId="16" borderId="3" xfId="0" applyNumberFormat="1" applyFont="1" applyFill="1" applyBorder="1" applyAlignment="1">
      <alignment horizontal="center" vertical="center"/>
    </xf>
    <xf numFmtId="0" fontId="69" fillId="0" borderId="128" xfId="8" applyFont="1" applyBorder="1" applyAlignment="1" applyProtection="1">
      <alignment horizontal="left" vertical="center" wrapText="1"/>
    </xf>
    <xf numFmtId="0" fontId="90" fillId="0" borderId="128" xfId="26" applyFont="1" applyBorder="1" applyAlignment="1">
      <alignment horizontal="center" vertical="center" wrapText="1"/>
    </xf>
    <xf numFmtId="170" fontId="4" fillId="16" borderId="34" xfId="0" applyNumberFormat="1" applyFont="1" applyFill="1" applyBorder="1" applyAlignment="1">
      <alignment horizontal="center" vertical="center"/>
    </xf>
    <xf numFmtId="170" fontId="52" fillId="16" borderId="34" xfId="0" applyNumberFormat="1" applyFont="1" applyFill="1" applyBorder="1" applyAlignment="1">
      <alignment horizontal="center" vertical="center"/>
    </xf>
    <xf numFmtId="0" fontId="66" fillId="0" borderId="150" xfId="8" applyFont="1" applyBorder="1" applyAlignment="1" applyProtection="1">
      <alignment horizontal="center" vertical="center" wrapText="1"/>
    </xf>
    <xf numFmtId="0" fontId="66" fillId="0" borderId="10" xfId="8" applyFont="1" applyFill="1" applyBorder="1" applyAlignment="1" applyProtection="1">
      <alignment horizontal="left" vertical="center" wrapText="1"/>
    </xf>
    <xf numFmtId="0" fontId="90" fillId="0" borderId="139" xfId="26" applyFont="1" applyBorder="1" applyAlignment="1">
      <alignment horizontal="center" vertical="center" wrapText="1"/>
    </xf>
    <xf numFmtId="0" fontId="91" fillId="16" borderId="126" xfId="8" applyFont="1" applyFill="1" applyBorder="1" applyAlignment="1" applyProtection="1">
      <alignment horizontal="left" vertical="center" wrapText="1"/>
    </xf>
    <xf numFmtId="0" fontId="31" fillId="0" borderId="140" xfId="0" applyFont="1" applyBorder="1" applyAlignment="1">
      <alignment horizontal="center" vertical="center"/>
    </xf>
    <xf numFmtId="0" fontId="65" fillId="16" borderId="140" xfId="8" applyFont="1" applyFill="1" applyBorder="1" applyAlignment="1" applyProtection="1">
      <alignment horizontal="left" vertical="center" wrapText="1"/>
    </xf>
    <xf numFmtId="0" fontId="4" fillId="16" borderId="128" xfId="0" applyFont="1" applyFill="1" applyBorder="1" applyAlignment="1">
      <alignment horizontal="center" vertical="center"/>
    </xf>
    <xf numFmtId="0" fontId="65" fillId="0" borderId="126" xfId="8" applyFont="1" applyBorder="1" applyAlignment="1" applyProtection="1">
      <alignment horizontal="left" vertical="center" wrapText="1"/>
    </xf>
    <xf numFmtId="0" fontId="69" fillId="0" borderId="140" xfId="8" applyFont="1" applyBorder="1" applyAlignment="1" applyProtection="1">
      <alignment vertical="center" wrapText="1"/>
    </xf>
    <xf numFmtId="0" fontId="69" fillId="0" borderId="150" xfId="8" applyFont="1" applyBorder="1" applyAlignment="1" applyProtection="1">
      <alignment vertical="center" wrapText="1"/>
    </xf>
    <xf numFmtId="0" fontId="66" fillId="16" borderId="4" xfId="8" applyFont="1" applyFill="1" applyBorder="1" applyAlignment="1" applyProtection="1">
      <alignment horizontal="left" vertical="center" wrapText="1"/>
    </xf>
    <xf numFmtId="0" fontId="93" fillId="0" borderId="10" xfId="26" applyFont="1" applyBorder="1" applyAlignment="1">
      <alignment horizontal="center" vertical="center" wrapText="1"/>
    </xf>
    <xf numFmtId="0" fontId="69" fillId="4" borderId="5" xfId="8" applyFont="1" applyFill="1" applyBorder="1" applyAlignment="1" applyProtection="1">
      <alignment horizontal="left" vertical="center" wrapText="1"/>
    </xf>
    <xf numFmtId="0" fontId="69" fillId="4" borderId="128" xfId="8" applyFont="1" applyFill="1" applyBorder="1" applyAlignment="1" applyProtection="1">
      <alignment horizontal="left" vertical="center" wrapText="1"/>
    </xf>
    <xf numFmtId="0" fontId="17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9" fillId="0" borderId="152" xfId="8" applyFont="1" applyBorder="1" applyAlignment="1" applyProtection="1">
      <alignment horizontal="center" vertical="center" wrapText="1"/>
    </xf>
    <xf numFmtId="0" fontId="69" fillId="0" borderId="140" xfId="8" applyFont="1" applyBorder="1" applyAlignment="1" applyProtection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170" fontId="4" fillId="16" borderId="14" xfId="0" applyNumberFormat="1" applyFont="1" applyFill="1" applyBorder="1" applyAlignment="1">
      <alignment horizontal="center" vertical="center"/>
    </xf>
    <xf numFmtId="170" fontId="4" fillId="16" borderId="140" xfId="0" applyNumberFormat="1" applyFont="1" applyFill="1" applyBorder="1" applyAlignment="1">
      <alignment horizontal="center" vertical="center"/>
    </xf>
    <xf numFmtId="0" fontId="69" fillId="0" borderId="126" xfId="8" applyFont="1" applyBorder="1" applyAlignment="1" applyProtection="1">
      <alignment horizontal="center" vertical="center" wrapText="1"/>
    </xf>
    <xf numFmtId="0" fontId="66" fillId="4" borderId="5" xfId="8" applyFont="1" applyFill="1" applyBorder="1" applyAlignment="1" applyProtection="1">
      <alignment horizontal="left" vertical="center" wrapText="1"/>
    </xf>
    <xf numFmtId="170" fontId="4" fillId="16" borderId="4" xfId="0" applyNumberFormat="1" applyFont="1" applyFill="1" applyBorder="1" applyAlignment="1">
      <alignment horizontal="center" vertical="center"/>
    </xf>
    <xf numFmtId="0" fontId="90" fillId="0" borderId="3" xfId="26" applyFont="1" applyBorder="1" applyAlignment="1">
      <alignment horizontal="center" vertical="center" wrapText="1"/>
    </xf>
    <xf numFmtId="170" fontId="52" fillId="16" borderId="25" xfId="0" applyNumberFormat="1" applyFont="1" applyFill="1" applyBorder="1" applyAlignment="1">
      <alignment horizontal="center" vertical="center"/>
    </xf>
    <xf numFmtId="0" fontId="4" fillId="4" borderId="153" xfId="0" applyFont="1" applyFill="1" applyBorder="1" applyAlignment="1">
      <alignment horizontal="center" vertical="center"/>
    </xf>
    <xf numFmtId="0" fontId="90" fillId="0" borderId="5" xfId="26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6" fillId="16" borderId="8" xfId="8" applyFont="1" applyFill="1" applyBorder="1" applyAlignment="1" applyProtection="1">
      <alignment horizontal="left" vertical="center" wrapText="1"/>
    </xf>
    <xf numFmtId="170" fontId="4" fillId="16" borderId="31" xfId="0" applyNumberFormat="1" applyFont="1" applyFill="1" applyBorder="1" applyAlignment="1">
      <alignment horizontal="center" vertical="center"/>
    </xf>
    <xf numFmtId="170" fontId="52" fillId="16" borderId="31" xfId="0" applyNumberFormat="1" applyFont="1" applyFill="1" applyBorder="1" applyAlignment="1">
      <alignment horizontal="center" vertical="center"/>
    </xf>
    <xf numFmtId="16" fontId="30" fillId="16" borderId="3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 textRotation="90"/>
    </xf>
    <xf numFmtId="0" fontId="49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170" fontId="52" fillId="16" borderId="3" xfId="0" applyNumberFormat="1" applyFont="1" applyFill="1" applyBorder="1" applyAlignment="1">
      <alignment horizontal="center" vertical="center" wrapText="1"/>
    </xf>
    <xf numFmtId="0" fontId="39" fillId="24" borderId="103" xfId="0" applyFont="1" applyFill="1" applyBorder="1" applyAlignment="1">
      <alignment horizontal="center" vertical="center" wrapText="1"/>
    </xf>
    <xf numFmtId="0" fontId="39" fillId="24" borderId="104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center"/>
    </xf>
    <xf numFmtId="170" fontId="3" fillId="16" borderId="10" xfId="0" applyNumberFormat="1" applyFont="1" applyFill="1" applyBorder="1" applyAlignment="1">
      <alignment horizontal="center" vertical="center"/>
    </xf>
    <xf numFmtId="0" fontId="94" fillId="0" borderId="140" xfId="8" applyFont="1" applyBorder="1" applyAlignment="1" applyProtection="1">
      <alignment horizontal="center" vertical="center" wrapText="1"/>
    </xf>
    <xf numFmtId="170" fontId="86" fillId="16" borderId="6" xfId="0" applyNumberFormat="1" applyFont="1" applyFill="1" applyBorder="1" applyAlignment="1">
      <alignment horizontal="center" vertical="center" wrapText="1"/>
    </xf>
    <xf numFmtId="0" fontId="29" fillId="0" borderId="6" xfId="23" applyFont="1" applyBorder="1" applyAlignment="1">
      <alignment horizontal="center" vertical="center" wrapText="1"/>
    </xf>
    <xf numFmtId="0" fontId="58" fillId="16" borderId="41" xfId="0" applyFont="1" applyFill="1" applyBorder="1" applyAlignment="1">
      <alignment horizontal="center" vertical="center" wrapText="1"/>
    </xf>
    <xf numFmtId="170" fontId="95" fillId="16" borderId="28" xfId="0" applyNumberFormat="1" applyFont="1" applyFill="1" applyBorder="1" applyAlignment="1">
      <alignment horizontal="center" vertical="center"/>
    </xf>
    <xf numFmtId="170" fontId="96" fillId="16" borderId="3" xfId="0" applyNumberFormat="1" applyFont="1" applyFill="1" applyBorder="1" applyAlignment="1">
      <alignment horizontal="center" vertical="center"/>
    </xf>
    <xf numFmtId="16" fontId="90" fillId="0" borderId="11" xfId="26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0" fontId="4" fillId="0" borderId="6" xfId="0" applyNumberFormat="1" applyFont="1" applyBorder="1" applyAlignment="1">
      <alignment horizontal="center" vertical="center" wrapText="1"/>
    </xf>
    <xf numFmtId="170" fontId="4" fillId="0" borderId="25" xfId="0" applyNumberFormat="1" applyFont="1" applyBorder="1" applyAlignment="1">
      <alignment horizontal="center" vertical="center"/>
    </xf>
    <xf numFmtId="0" fontId="66" fillId="16" borderId="5" xfId="8" applyFont="1" applyFill="1" applyBorder="1" applyAlignment="1" applyProtection="1">
      <alignment horizontal="center" vertical="center" wrapText="1"/>
    </xf>
    <xf numFmtId="0" fontId="67" fillId="0" borderId="0" xfId="0" applyFont="1" applyAlignment="1">
      <alignment horizontal="center" vertical="center"/>
    </xf>
    <xf numFmtId="170" fontId="52" fillId="0" borderId="6" xfId="0" applyNumberFormat="1" applyFont="1" applyBorder="1" applyAlignment="1">
      <alignment horizontal="center" vertical="center" wrapText="1"/>
    </xf>
    <xf numFmtId="170" fontId="4" fillId="16" borderId="142" xfId="0" applyNumberFormat="1" applyFont="1" applyFill="1" applyBorder="1" applyAlignment="1">
      <alignment horizontal="center" vertical="center"/>
    </xf>
    <xf numFmtId="0" fontId="66" fillId="16" borderId="117" xfId="8" applyFont="1" applyFill="1" applyBorder="1" applyAlignment="1" applyProtection="1">
      <alignment horizontal="center" vertical="center" wrapText="1"/>
    </xf>
    <xf numFmtId="170" fontId="67" fillId="16" borderId="3" xfId="0" applyNumberFormat="1" applyFont="1" applyFill="1" applyBorder="1" applyAlignment="1">
      <alignment horizontal="center" vertical="center" wrapText="1"/>
    </xf>
    <xf numFmtId="170" fontId="42" fillId="16" borderId="3" xfId="0" applyNumberFormat="1" applyFont="1" applyFill="1" applyBorder="1" applyAlignment="1">
      <alignment horizontal="center" vertical="center" wrapText="1"/>
    </xf>
    <xf numFmtId="0" fontId="73" fillId="16" borderId="5" xfId="0" applyFont="1" applyFill="1" applyBorder="1" applyAlignment="1">
      <alignment horizontal="center" vertical="center" wrapText="1"/>
    </xf>
    <xf numFmtId="0" fontId="66" fillId="16" borderId="126" xfId="8" applyFont="1" applyFill="1" applyBorder="1" applyAlignment="1" applyProtection="1">
      <alignment horizontal="center" vertical="center" wrapText="1"/>
    </xf>
    <xf numFmtId="0" fontId="0" fillId="16" borderId="44" xfId="0" applyFill="1" applyBorder="1"/>
    <xf numFmtId="0" fontId="93" fillId="16" borderId="10" xfId="26" applyFont="1" applyFill="1" applyBorder="1" applyAlignment="1">
      <alignment horizontal="center" vertical="center" wrapText="1"/>
    </xf>
    <xf numFmtId="170" fontId="83" fillId="16" borderId="26" xfId="0" applyNumberFormat="1" applyFont="1" applyFill="1" applyBorder="1" applyAlignment="1">
      <alignment horizontal="center" vertical="center"/>
    </xf>
    <xf numFmtId="170" fontId="83" fillId="0" borderId="6" xfId="0" applyNumberFormat="1" applyFont="1" applyBorder="1" applyAlignment="1">
      <alignment horizontal="center" vertical="center" wrapText="1"/>
    </xf>
    <xf numFmtId="170" fontId="52" fillId="16" borderId="140" xfId="0" applyNumberFormat="1" applyFont="1" applyFill="1" applyBorder="1" applyAlignment="1">
      <alignment horizontal="center" vertical="center"/>
    </xf>
    <xf numFmtId="170" fontId="53" fillId="16" borderId="6" xfId="0" applyNumberFormat="1" applyFont="1" applyFill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170" fontId="97" fillId="16" borderId="128" xfId="8" applyNumberFormat="1" applyFont="1" applyFill="1" applyBorder="1" applyAlignment="1" applyProtection="1">
      <alignment horizontal="center" vertical="center" wrapText="1"/>
    </xf>
    <xf numFmtId="170" fontId="98" fillId="16" borderId="10" xfId="0" applyNumberFormat="1" applyFont="1" applyFill="1" applyBorder="1" applyAlignment="1">
      <alignment horizontal="center" vertical="center" wrapText="1"/>
    </xf>
    <xf numFmtId="170" fontId="4" fillId="36" borderId="7" xfId="0" applyNumberFormat="1" applyFont="1" applyFill="1" applyBorder="1" applyAlignment="1">
      <alignment horizontal="center" vertical="center"/>
    </xf>
    <xf numFmtId="170" fontId="4" fillId="36" borderId="6" xfId="0" applyNumberFormat="1" applyFont="1" applyFill="1" applyBorder="1" applyAlignment="1">
      <alignment horizontal="center" vertical="center"/>
    </xf>
    <xf numFmtId="170" fontId="52" fillId="36" borderId="6" xfId="0" applyNumberFormat="1" applyFont="1" applyFill="1" applyBorder="1" applyAlignment="1">
      <alignment horizontal="center" vertical="center"/>
    </xf>
    <xf numFmtId="170" fontId="4" fillId="36" borderId="3" xfId="0" applyNumberFormat="1" applyFont="1" applyFill="1" applyBorder="1" applyAlignment="1">
      <alignment horizontal="center" vertical="center"/>
    </xf>
    <xf numFmtId="170" fontId="52" fillId="0" borderId="26" xfId="0" applyNumberFormat="1" applyFont="1" applyBorder="1" applyAlignment="1">
      <alignment horizontal="center" vertical="center"/>
    </xf>
    <xf numFmtId="0" fontId="39" fillId="7" borderId="24" xfId="0" applyFont="1" applyFill="1" applyBorder="1" applyAlignment="1">
      <alignment horizontal="center" vertical="center" wrapText="1"/>
    </xf>
    <xf numFmtId="0" fontId="39" fillId="22" borderId="156" xfId="0" applyFont="1" applyFill="1" applyBorder="1" applyAlignment="1">
      <alignment horizontal="center" vertical="center" wrapText="1"/>
    </xf>
    <xf numFmtId="0" fontId="39" fillId="22" borderId="157" xfId="0" applyFont="1" applyFill="1" applyBorder="1" applyAlignment="1">
      <alignment horizontal="center" vertical="center" wrapText="1"/>
    </xf>
    <xf numFmtId="0" fontId="58" fillId="16" borderId="41" xfId="0" applyFont="1" applyFill="1" applyBorder="1" applyAlignment="1">
      <alignment horizontal="center" vertical="center"/>
    </xf>
    <xf numFmtId="0" fontId="55" fillId="16" borderId="45" xfId="0" applyFont="1" applyFill="1" applyBorder="1" applyAlignment="1">
      <alignment horizontal="center" vertical="center" wrapText="1"/>
    </xf>
    <xf numFmtId="0" fontId="39" fillId="23" borderId="158" xfId="0" applyFont="1" applyFill="1" applyBorder="1" applyAlignment="1">
      <alignment horizontal="center" vertical="center" wrapText="1"/>
    </xf>
    <xf numFmtId="0" fontId="35" fillId="0" borderId="44" xfId="0" applyFont="1" applyBorder="1" applyAlignment="1">
      <alignment vertical="center" wrapText="1"/>
    </xf>
    <xf numFmtId="0" fontId="41" fillId="0" borderId="44" xfId="0" applyFont="1" applyBorder="1" applyAlignment="1">
      <alignment horizontal="center" vertical="center" wrapText="1"/>
    </xf>
    <xf numFmtId="0" fontId="39" fillId="14" borderId="24" xfId="0" applyFont="1" applyFill="1" applyBorder="1" applyAlignment="1">
      <alignment horizontal="center" vertical="center" wrapText="1"/>
    </xf>
    <xf numFmtId="0" fontId="39" fillId="18" borderId="156" xfId="0" applyFont="1" applyFill="1" applyBorder="1" applyAlignment="1">
      <alignment horizontal="center" vertical="center" wrapText="1"/>
    </xf>
    <xf numFmtId="0" fontId="39" fillId="18" borderId="157" xfId="0" applyFont="1" applyFill="1" applyBorder="1" applyAlignment="1">
      <alignment horizontal="center" vertical="center" wrapText="1"/>
    </xf>
    <xf numFmtId="0" fontId="38" fillId="16" borderId="44" xfId="0" applyFont="1" applyFill="1" applyBorder="1" applyAlignment="1">
      <alignment horizontal="center" vertical="center" wrapText="1"/>
    </xf>
    <xf numFmtId="0" fontId="39" fillId="18" borderId="24" xfId="0" applyFont="1" applyFill="1" applyBorder="1" applyAlignment="1">
      <alignment horizontal="center" vertical="center"/>
    </xf>
    <xf numFmtId="0" fontId="30" fillId="16" borderId="3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170" fontId="83" fillId="16" borderId="6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99" fillId="16" borderId="38" xfId="0" applyFont="1" applyFill="1" applyBorder="1" applyAlignment="1">
      <alignment horizontal="center" vertical="center" wrapText="1"/>
    </xf>
    <xf numFmtId="170" fontId="97" fillId="16" borderId="126" xfId="8" applyNumberFormat="1" applyFont="1" applyFill="1" applyBorder="1" applyAlignment="1" applyProtection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170" fontId="52" fillId="0" borderId="6" xfId="0" applyNumberFormat="1" applyFont="1" applyBorder="1" applyAlignment="1">
      <alignment horizontal="center" vertical="center"/>
    </xf>
    <xf numFmtId="170" fontId="52" fillId="0" borderId="0" xfId="0" applyNumberFormat="1" applyFont="1" applyAlignment="1">
      <alignment horizontal="center" vertical="center"/>
    </xf>
    <xf numFmtId="0" fontId="66" fillId="0" borderId="0" xfId="8" applyFont="1" applyFill="1" applyBorder="1" applyAlignment="1" applyProtection="1">
      <alignment horizontal="center" vertical="center" wrapText="1"/>
    </xf>
    <xf numFmtId="0" fontId="30" fillId="0" borderId="159" xfId="0" applyFont="1" applyBorder="1" applyAlignment="1">
      <alignment horizontal="center" vertical="center" wrapText="1"/>
    </xf>
    <xf numFmtId="0" fontId="69" fillId="0" borderId="0" xfId="8" applyFont="1" applyFill="1" applyBorder="1" applyAlignment="1" applyProtection="1">
      <alignment horizontal="left" vertical="center" wrapText="1"/>
    </xf>
    <xf numFmtId="170" fontId="3" fillId="16" borderId="3" xfId="0" applyNumberFormat="1" applyFont="1" applyFill="1" applyBorder="1" applyAlignment="1">
      <alignment horizontal="center" vertical="center"/>
    </xf>
    <xf numFmtId="170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70" fontId="52" fillId="0" borderId="0" xfId="0" applyNumberFormat="1" applyFont="1" applyAlignment="1">
      <alignment horizontal="center" vertical="center" wrapText="1"/>
    </xf>
    <xf numFmtId="0" fontId="71" fillId="4" borderId="8" xfId="8" applyFont="1" applyFill="1" applyBorder="1" applyAlignment="1" applyProtection="1">
      <alignment horizontal="center" vertical="center" wrapText="1"/>
    </xf>
    <xf numFmtId="170" fontId="4" fillId="0" borderId="2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0" fontId="66" fillId="0" borderId="0" xfId="8" applyNumberFormat="1" applyFont="1" applyFill="1" applyBorder="1" applyAlignment="1" applyProtection="1">
      <alignment horizontal="center" vertical="center" wrapText="1"/>
    </xf>
    <xf numFmtId="0" fontId="90" fillId="0" borderId="0" xfId="26" applyFont="1" applyFill="1" applyBorder="1" applyAlignment="1">
      <alignment horizontal="center" vertical="center" wrapText="1"/>
    </xf>
    <xf numFmtId="0" fontId="66" fillId="0" borderId="0" xfId="8" applyFont="1" applyFill="1" applyBorder="1" applyAlignment="1" applyProtection="1">
      <alignment horizontal="center" vertical="top" wrapText="1"/>
    </xf>
    <xf numFmtId="0" fontId="66" fillId="0" borderId="128" xfId="8" applyFont="1" applyBorder="1" applyAlignment="1" applyProtection="1">
      <alignment horizontal="center" vertical="top" wrapText="1"/>
    </xf>
    <xf numFmtId="0" fontId="66" fillId="0" borderId="126" xfId="8" applyFont="1" applyBorder="1" applyAlignment="1" applyProtection="1">
      <alignment horizontal="center" vertical="top" wrapText="1"/>
    </xf>
    <xf numFmtId="170" fontId="83" fillId="0" borderId="0" xfId="0" applyNumberFormat="1" applyFont="1" applyAlignment="1">
      <alignment horizontal="center" vertical="center"/>
    </xf>
    <xf numFmtId="170" fontId="4" fillId="36" borderId="6" xfId="0" applyNumberFormat="1" applyFont="1" applyFill="1" applyBorder="1" applyAlignment="1">
      <alignment horizontal="center" vertical="center" wrapText="1"/>
    </xf>
    <xf numFmtId="0" fontId="65" fillId="16" borderId="8" xfId="8" applyFont="1" applyFill="1" applyBorder="1" applyAlignment="1" applyProtection="1">
      <alignment horizontal="left" vertical="center" wrapText="1"/>
    </xf>
    <xf numFmtId="0" fontId="30" fillId="16" borderId="160" xfId="0" applyFont="1" applyFill="1" applyBorder="1" applyAlignment="1">
      <alignment horizontal="center" vertical="center" wrapText="1"/>
    </xf>
    <xf numFmtId="0" fontId="30" fillId="16" borderId="39" xfId="0" applyFont="1" applyFill="1" applyBorder="1" applyAlignment="1">
      <alignment horizontal="center" vertical="center" wrapText="1"/>
    </xf>
    <xf numFmtId="170" fontId="53" fillId="16" borderId="26" xfId="0" applyNumberFormat="1" applyFont="1" applyFill="1" applyBorder="1" applyAlignment="1">
      <alignment horizontal="center" vertical="center"/>
    </xf>
    <xf numFmtId="0" fontId="30" fillId="16" borderId="34" xfId="0" applyFont="1" applyFill="1" applyBorder="1" applyAlignment="1">
      <alignment horizontal="center" vertical="center"/>
    </xf>
    <xf numFmtId="170" fontId="4" fillId="16" borderId="44" xfId="0" applyNumberFormat="1" applyFont="1" applyFill="1" applyBorder="1" applyAlignment="1">
      <alignment horizontal="center" vertical="center"/>
    </xf>
    <xf numFmtId="0" fontId="15" fillId="6" borderId="93" xfId="0" applyFont="1" applyFill="1" applyBorder="1" applyAlignment="1">
      <alignment vertical="center"/>
    </xf>
    <xf numFmtId="0" fontId="66" fillId="0" borderId="39" xfId="8" applyFont="1" applyFill="1" applyBorder="1" applyAlignment="1" applyProtection="1">
      <alignment horizontal="center" vertical="center" wrapText="1"/>
    </xf>
    <xf numFmtId="170" fontId="4" fillId="36" borderId="3" xfId="0" applyNumberFormat="1" applyFont="1" applyFill="1" applyBorder="1" applyAlignment="1">
      <alignment horizontal="center" vertical="center" wrapText="1"/>
    </xf>
    <xf numFmtId="0" fontId="4" fillId="36" borderId="5" xfId="0" applyFont="1" applyFill="1" applyBorder="1" applyAlignment="1">
      <alignment horizontal="center" vertical="center"/>
    </xf>
    <xf numFmtId="170" fontId="52" fillId="36" borderId="6" xfId="0" applyNumberFormat="1" applyFont="1" applyFill="1" applyBorder="1" applyAlignment="1">
      <alignment horizontal="center" vertical="center" wrapText="1"/>
    </xf>
    <xf numFmtId="0" fontId="4" fillId="36" borderId="4" xfId="0" applyFont="1" applyFill="1" applyBorder="1" applyAlignment="1">
      <alignment horizontal="center" vertical="center"/>
    </xf>
    <xf numFmtId="0" fontId="92" fillId="16" borderId="151" xfId="0" applyFont="1" applyFill="1" applyBorder="1" applyAlignment="1">
      <alignment horizontal="center" vertical="center" wrapText="1"/>
    </xf>
    <xf numFmtId="0" fontId="69" fillId="16" borderId="2" xfId="8" applyFont="1" applyFill="1" applyBorder="1" applyAlignment="1" applyProtection="1">
      <alignment vertical="center" wrapText="1"/>
    </xf>
    <xf numFmtId="0" fontId="69" fillId="36" borderId="2" xfId="8" applyFont="1" applyFill="1" applyBorder="1" applyAlignment="1" applyProtection="1">
      <alignment vertical="center" wrapText="1"/>
    </xf>
    <xf numFmtId="0" fontId="69" fillId="36" borderId="154" xfId="8" applyFont="1" applyFill="1" applyBorder="1" applyAlignment="1" applyProtection="1">
      <alignment vertical="center" wrapText="1"/>
    </xf>
    <xf numFmtId="0" fontId="69" fillId="36" borderId="140" xfId="8" applyFont="1" applyFill="1" applyBorder="1" applyAlignment="1" applyProtection="1">
      <alignment vertical="center" wrapText="1"/>
    </xf>
    <xf numFmtId="0" fontId="69" fillId="16" borderId="128" xfId="8" applyFont="1" applyFill="1" applyBorder="1" applyAlignment="1" applyProtection="1">
      <alignment horizontal="left" vertical="center" wrapText="1"/>
    </xf>
    <xf numFmtId="0" fontId="69" fillId="16" borderId="126" xfId="8" applyFont="1" applyFill="1" applyBorder="1" applyAlignment="1" applyProtection="1">
      <alignment horizontal="left" vertical="center" wrapText="1"/>
    </xf>
    <xf numFmtId="0" fontId="90" fillId="36" borderId="11" xfId="26" applyFont="1" applyFill="1" applyBorder="1" applyAlignment="1">
      <alignment horizontal="center" vertical="center" wrapText="1"/>
    </xf>
    <xf numFmtId="0" fontId="90" fillId="36" borderId="140" xfId="26" applyFont="1" applyFill="1" applyBorder="1" applyAlignment="1">
      <alignment horizontal="center" vertical="center" wrapText="1"/>
    </xf>
    <xf numFmtId="0" fontId="40" fillId="15" borderId="161" xfId="0" applyFont="1" applyFill="1" applyBorder="1" applyAlignment="1">
      <alignment horizontal="center" vertical="center"/>
    </xf>
    <xf numFmtId="0" fontId="71" fillId="16" borderId="4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/>
    </xf>
    <xf numFmtId="0" fontId="69" fillId="0" borderId="11" xfId="8" applyFont="1" applyFill="1" applyBorder="1" applyAlignment="1" applyProtection="1">
      <alignment horizontal="center" vertical="center" wrapText="1"/>
    </xf>
    <xf numFmtId="0" fontId="90" fillId="0" borderId="11" xfId="26" applyFont="1" applyFill="1" applyBorder="1" applyAlignment="1">
      <alignment horizontal="center" vertical="center" wrapText="1"/>
    </xf>
    <xf numFmtId="16" fontId="90" fillId="0" borderId="11" xfId="26" applyNumberFormat="1" applyFont="1" applyFill="1" applyBorder="1" applyAlignment="1">
      <alignment horizontal="center" vertical="center" wrapText="1"/>
    </xf>
    <xf numFmtId="0" fontId="90" fillId="0" borderId="148" xfId="26" applyFont="1" applyFill="1" applyBorder="1" applyAlignment="1">
      <alignment horizontal="center" vertical="center" wrapText="1"/>
    </xf>
    <xf numFmtId="170" fontId="4" fillId="0" borderId="26" xfId="0" applyNumberFormat="1" applyFont="1" applyBorder="1" applyAlignment="1">
      <alignment horizontal="center" vertical="center" wrapText="1"/>
    </xf>
    <xf numFmtId="0" fontId="100" fillId="16" borderId="34" xfId="0" applyFont="1" applyFill="1" applyBorder="1" applyAlignment="1">
      <alignment horizontal="center" vertical="center" wrapText="1"/>
    </xf>
    <xf numFmtId="0" fontId="65" fillId="4" borderId="126" xfId="8" applyFont="1" applyFill="1" applyBorder="1" applyAlignment="1" applyProtection="1">
      <alignment horizontal="left" vertical="center" wrapText="1"/>
    </xf>
    <xf numFmtId="0" fontId="30" fillId="16" borderId="162" xfId="0" applyFont="1" applyFill="1" applyBorder="1" applyAlignment="1">
      <alignment horizontal="center" vertical="center"/>
    </xf>
    <xf numFmtId="0" fontId="0" fillId="16" borderId="39" xfId="0" applyFill="1" applyBorder="1"/>
    <xf numFmtId="0" fontId="102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105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0" fontId="106" fillId="0" borderId="0" xfId="0" applyFont="1" applyAlignment="1">
      <alignment horizontal="center" vertical="center"/>
    </xf>
    <xf numFmtId="0" fontId="108" fillId="0" borderId="0" xfId="0" applyFont="1" applyAlignment="1">
      <alignment horizontal="center" vertical="center"/>
    </xf>
    <xf numFmtId="170" fontId="109" fillId="0" borderId="0" xfId="0" applyNumberFormat="1" applyFont="1" applyAlignment="1">
      <alignment horizontal="center" vertical="center"/>
    </xf>
    <xf numFmtId="170" fontId="109" fillId="0" borderId="0" xfId="0" applyNumberFormat="1" applyFont="1" applyAlignment="1">
      <alignment horizontal="center" vertical="center" wrapText="1"/>
    </xf>
    <xf numFmtId="170" fontId="110" fillId="0" borderId="0" xfId="0" applyNumberFormat="1" applyFont="1" applyAlignment="1">
      <alignment horizontal="center" vertical="center" wrapText="1"/>
    </xf>
    <xf numFmtId="170" fontId="111" fillId="0" borderId="0" xfId="0" applyNumberFormat="1" applyFont="1" applyAlignment="1">
      <alignment horizontal="center" vertical="center"/>
    </xf>
    <xf numFmtId="0" fontId="112" fillId="0" borderId="0" xfId="8" applyFont="1" applyFill="1" applyBorder="1" applyAlignment="1" applyProtection="1">
      <alignment horizontal="center" vertical="center" wrapText="1"/>
    </xf>
    <xf numFmtId="170" fontId="86" fillId="16" borderId="14" xfId="0" applyNumberFormat="1" applyFont="1" applyFill="1" applyBorder="1" applyAlignment="1">
      <alignment horizontal="center" vertical="center"/>
    </xf>
    <xf numFmtId="170" fontId="86" fillId="16" borderId="3" xfId="0" applyNumberFormat="1" applyFont="1" applyFill="1" applyBorder="1" applyAlignment="1">
      <alignment horizontal="center" vertical="center"/>
    </xf>
    <xf numFmtId="170" fontId="86" fillId="16" borderId="7" xfId="0" applyNumberFormat="1" applyFont="1" applyFill="1" applyBorder="1" applyAlignment="1">
      <alignment horizontal="center" vertical="center"/>
    </xf>
    <xf numFmtId="0" fontId="113" fillId="0" borderId="152" xfId="8" applyFont="1" applyBorder="1" applyAlignment="1" applyProtection="1">
      <alignment horizontal="center" vertical="center" wrapText="1"/>
    </xf>
    <xf numFmtId="170" fontId="86" fillId="16" borderId="10" xfId="0" applyNumberFormat="1" applyFont="1" applyFill="1" applyBorder="1" applyAlignment="1">
      <alignment horizontal="center" vertical="center"/>
    </xf>
    <xf numFmtId="0" fontId="69" fillId="36" borderId="140" xfId="8" applyFont="1" applyFill="1" applyBorder="1" applyAlignment="1" applyProtection="1">
      <alignment horizontal="center" vertical="center" wrapText="1"/>
    </xf>
    <xf numFmtId="0" fontId="69" fillId="36" borderId="149" xfId="8" applyFont="1" applyFill="1" applyBorder="1" applyAlignment="1" applyProtection="1">
      <alignment horizontal="center" vertical="center" wrapText="1"/>
    </xf>
    <xf numFmtId="170" fontId="53" fillId="36" borderId="6" xfId="0" applyNumberFormat="1" applyFont="1" applyFill="1" applyBorder="1" applyAlignment="1">
      <alignment horizontal="center" vertical="center"/>
    </xf>
    <xf numFmtId="0" fontId="69" fillId="16" borderId="11" xfId="8" applyFont="1" applyFill="1" applyBorder="1" applyAlignment="1" applyProtection="1">
      <alignment horizontal="center" vertical="center" wrapText="1"/>
    </xf>
    <xf numFmtId="0" fontId="90" fillId="16" borderId="11" xfId="26" applyFont="1" applyFill="1" applyBorder="1" applyAlignment="1">
      <alignment horizontal="center" vertical="center" wrapText="1"/>
    </xf>
    <xf numFmtId="0" fontId="31" fillId="16" borderId="4" xfId="0" applyFont="1" applyFill="1" applyBorder="1" applyAlignment="1">
      <alignment horizontal="center" vertical="center"/>
    </xf>
    <xf numFmtId="0" fontId="73" fillId="16" borderId="4" xfId="0" applyFont="1" applyFill="1" applyBorder="1" applyAlignment="1">
      <alignment horizontal="center" vertical="center" wrapText="1"/>
    </xf>
    <xf numFmtId="0" fontId="4" fillId="36" borderId="140" xfId="0" applyFont="1" applyFill="1" applyBorder="1" applyAlignment="1">
      <alignment horizontal="center" vertical="center"/>
    </xf>
    <xf numFmtId="16" fontId="30" fillId="16" borderId="88" xfId="0" applyNumberFormat="1" applyFont="1" applyFill="1" applyBorder="1" applyAlignment="1">
      <alignment horizontal="center" vertical="center" wrapText="1"/>
    </xf>
    <xf numFmtId="170" fontId="4" fillId="16" borderId="155" xfId="0" applyNumberFormat="1" applyFont="1" applyFill="1" applyBorder="1" applyAlignment="1">
      <alignment horizontal="center" vertical="center"/>
    </xf>
    <xf numFmtId="0" fontId="71" fillId="0" borderId="10" xfId="8" applyFont="1" applyBorder="1" applyAlignment="1" applyProtection="1">
      <alignment horizontal="left" vertical="center" wrapText="1"/>
    </xf>
    <xf numFmtId="0" fontId="71" fillId="0" borderId="10" xfId="8" applyFont="1" applyFill="1" applyBorder="1" applyAlignment="1" applyProtection="1">
      <alignment horizontal="center" vertical="center" wrapText="1"/>
    </xf>
    <xf numFmtId="0" fontId="71" fillId="0" borderId="150" xfId="8" applyFont="1" applyBorder="1" applyAlignment="1" applyProtection="1">
      <alignment horizontal="center" vertical="center" wrapText="1"/>
    </xf>
    <xf numFmtId="0" fontId="29" fillId="16" borderId="135" xfId="0" applyFont="1" applyFill="1" applyBorder="1" applyAlignment="1">
      <alignment horizontal="center" vertical="center"/>
    </xf>
    <xf numFmtId="0" fontId="29" fillId="16" borderId="137" xfId="23" applyFont="1" applyFill="1" applyBorder="1" applyAlignment="1">
      <alignment horizontal="center" vertical="center"/>
    </xf>
    <xf numFmtId="0" fontId="29" fillId="38" borderId="131" xfId="23" applyFont="1" applyFill="1" applyBorder="1" applyAlignment="1">
      <alignment horizontal="center" vertical="center" wrapText="1"/>
    </xf>
    <xf numFmtId="0" fontId="29" fillId="38" borderId="133" xfId="23" applyFont="1" applyFill="1" applyBorder="1" applyAlignment="1">
      <alignment horizontal="center" vertical="center" wrapText="1"/>
    </xf>
    <xf numFmtId="0" fontId="29" fillId="38" borderId="3" xfId="23" applyFont="1" applyFill="1" applyBorder="1" applyAlignment="1">
      <alignment horizontal="center" vertical="center" wrapText="1"/>
    </xf>
    <xf numFmtId="0" fontId="29" fillId="38" borderId="135" xfId="0" applyFont="1" applyFill="1" applyBorder="1" applyAlignment="1">
      <alignment horizontal="center" vertical="center" wrapText="1"/>
    </xf>
    <xf numFmtId="0" fontId="29" fillId="38" borderId="137" xfId="0" applyFont="1" applyFill="1" applyBorder="1" applyAlignment="1">
      <alignment horizontal="center" vertical="center" wrapText="1"/>
    </xf>
    <xf numFmtId="0" fontId="29" fillId="38" borderId="11" xfId="23" applyFont="1" applyFill="1" applyBorder="1" applyAlignment="1">
      <alignment horizontal="center" vertical="center" wrapText="1"/>
    </xf>
    <xf numFmtId="170" fontId="86" fillId="16" borderId="26" xfId="0" applyNumberFormat="1" applyFont="1" applyFill="1" applyBorder="1" applyAlignment="1">
      <alignment horizontal="center" vertical="center"/>
    </xf>
    <xf numFmtId="170" fontId="86" fillId="0" borderId="26" xfId="0" applyNumberFormat="1" applyFont="1" applyBorder="1" applyAlignment="1">
      <alignment horizontal="center" vertical="center"/>
    </xf>
    <xf numFmtId="0" fontId="29" fillId="38" borderId="131" xfId="23" applyFont="1" applyFill="1" applyBorder="1" applyAlignment="1">
      <alignment horizontal="center" vertical="center"/>
    </xf>
    <xf numFmtId="0" fontId="69" fillId="16" borderId="150" xfId="8" applyFont="1" applyFill="1" applyBorder="1" applyAlignment="1" applyProtection="1">
      <alignment horizontal="center" vertical="center" wrapText="1"/>
    </xf>
    <xf numFmtId="0" fontId="114" fillId="36" borderId="131" xfId="0" applyFont="1" applyFill="1" applyBorder="1" applyAlignment="1">
      <alignment horizontal="center" vertical="center" wrapText="1"/>
    </xf>
    <xf numFmtId="0" fontId="30" fillId="15" borderId="38" xfId="0" applyFont="1" applyFill="1" applyBorder="1" applyAlignment="1">
      <alignment horizontal="center" vertical="center"/>
    </xf>
    <xf numFmtId="0" fontId="30" fillId="3" borderId="36" xfId="0" applyFont="1" applyFill="1" applyBorder="1" applyAlignment="1">
      <alignment horizontal="center" vertical="center" wrapText="1"/>
    </xf>
    <xf numFmtId="0" fontId="30" fillId="3" borderId="37" xfId="0" applyFont="1" applyFill="1" applyBorder="1" applyAlignment="1">
      <alignment horizontal="center" vertical="center" wrapText="1"/>
    </xf>
    <xf numFmtId="0" fontId="30" fillId="3" borderId="40" xfId="0" applyFont="1" applyFill="1" applyBorder="1" applyAlignment="1">
      <alignment horizontal="center" vertical="center" wrapText="1"/>
    </xf>
    <xf numFmtId="0" fontId="39" fillId="7" borderId="73" xfId="0" applyFont="1" applyFill="1" applyBorder="1" applyAlignment="1">
      <alignment horizontal="center" vertical="center" textRotation="90"/>
    </xf>
    <xf numFmtId="0" fontId="39" fillId="7" borderId="74" xfId="0" applyFont="1" applyFill="1" applyBorder="1" applyAlignment="1">
      <alignment horizontal="center" vertical="center" textRotation="90"/>
    </xf>
    <xf numFmtId="0" fontId="39" fillId="7" borderId="75" xfId="0" applyFont="1" applyFill="1" applyBorder="1" applyAlignment="1">
      <alignment horizontal="center" vertical="center" textRotation="90"/>
    </xf>
    <xf numFmtId="0" fontId="39" fillId="4" borderId="73" xfId="0" applyFont="1" applyFill="1" applyBorder="1" applyAlignment="1">
      <alignment horizontal="center" vertical="center" textRotation="90" wrapText="1"/>
    </xf>
    <xf numFmtId="0" fontId="39" fillId="4" borderId="74" xfId="0" applyFont="1" applyFill="1" applyBorder="1" applyAlignment="1">
      <alignment horizontal="center" vertical="center" textRotation="90" wrapText="1"/>
    </xf>
    <xf numFmtId="0" fontId="39" fillId="4" borderId="75" xfId="0" applyFont="1" applyFill="1" applyBorder="1" applyAlignment="1">
      <alignment horizontal="center" vertical="center" textRotation="90" wrapText="1"/>
    </xf>
    <xf numFmtId="0" fontId="30" fillId="16" borderId="36" xfId="0" applyFont="1" applyFill="1" applyBorder="1" applyAlignment="1">
      <alignment horizontal="center" vertical="center" wrapText="1"/>
    </xf>
    <xf numFmtId="0" fontId="30" fillId="16" borderId="37" xfId="0" applyFont="1" applyFill="1" applyBorder="1" applyAlignment="1">
      <alignment horizontal="center" vertical="center" wrapText="1"/>
    </xf>
    <xf numFmtId="0" fontId="30" fillId="16" borderId="40" xfId="0" applyFont="1" applyFill="1" applyBorder="1" applyAlignment="1">
      <alignment horizontal="center" vertical="center" wrapText="1"/>
    </xf>
    <xf numFmtId="0" fontId="39" fillId="25" borderId="73" xfId="0" applyFont="1" applyFill="1" applyBorder="1" applyAlignment="1">
      <alignment horizontal="center" vertical="center" textRotation="90" wrapText="1"/>
    </xf>
    <xf numFmtId="0" fontId="39" fillId="25" borderId="74" xfId="0" applyFont="1" applyFill="1" applyBorder="1" applyAlignment="1">
      <alignment horizontal="center" vertical="center" textRotation="90" wrapText="1"/>
    </xf>
    <xf numFmtId="0" fontId="39" fillId="25" borderId="75" xfId="0" applyFont="1" applyFill="1" applyBorder="1" applyAlignment="1">
      <alignment horizontal="center" vertical="center" textRotation="90" wrapText="1"/>
    </xf>
    <xf numFmtId="0" fontId="39" fillId="7" borderId="73" xfId="0" applyFont="1" applyFill="1" applyBorder="1" applyAlignment="1">
      <alignment horizontal="center" vertical="center" textRotation="90" wrapText="1"/>
    </xf>
    <xf numFmtId="0" fontId="39" fillId="7" borderId="74" xfId="0" applyFont="1" applyFill="1" applyBorder="1" applyAlignment="1">
      <alignment horizontal="center" vertical="center" textRotation="90" wrapText="1"/>
    </xf>
    <xf numFmtId="0" fontId="39" fillId="7" borderId="75" xfId="0" applyFont="1" applyFill="1" applyBorder="1" applyAlignment="1">
      <alignment horizontal="center" vertical="center" textRotation="90" wrapText="1"/>
    </xf>
    <xf numFmtId="0" fontId="39" fillId="4" borderId="78" xfId="0" applyFont="1" applyFill="1" applyBorder="1" applyAlignment="1">
      <alignment horizontal="center" vertical="center" textRotation="90" wrapText="1"/>
    </xf>
    <xf numFmtId="0" fontId="39" fillId="4" borderId="79" xfId="0" applyFont="1" applyFill="1" applyBorder="1" applyAlignment="1">
      <alignment horizontal="center" vertical="center" textRotation="90" wrapText="1"/>
    </xf>
    <xf numFmtId="0" fontId="15" fillId="17" borderId="92" xfId="0" applyFont="1" applyFill="1" applyBorder="1" applyAlignment="1">
      <alignment horizontal="center" vertical="center"/>
    </xf>
    <xf numFmtId="0" fontId="15" fillId="17" borderId="98" xfId="0" applyFont="1" applyFill="1" applyBorder="1" applyAlignment="1">
      <alignment horizontal="center" vertical="center"/>
    </xf>
    <xf numFmtId="0" fontId="15" fillId="17" borderId="108" xfId="0" applyFont="1" applyFill="1" applyBorder="1" applyAlignment="1">
      <alignment horizontal="center" vertical="center"/>
    </xf>
    <xf numFmtId="0" fontId="39" fillId="24" borderId="73" xfId="0" applyFont="1" applyFill="1" applyBorder="1" applyAlignment="1">
      <alignment horizontal="center" vertical="center" textRotation="90" wrapText="1"/>
    </xf>
    <xf numFmtId="0" fontId="39" fillId="24" borderId="74" xfId="0" applyFont="1" applyFill="1" applyBorder="1" applyAlignment="1">
      <alignment horizontal="center" vertical="center" textRotation="90" wrapText="1"/>
    </xf>
    <xf numFmtId="0" fontId="39" fillId="24" borderId="75" xfId="0" applyFont="1" applyFill="1" applyBorder="1" applyAlignment="1">
      <alignment horizontal="center" vertical="center" textRotation="90" wrapText="1"/>
    </xf>
    <xf numFmtId="0" fontId="15" fillId="0" borderId="68" xfId="0" applyFont="1" applyBorder="1" applyAlignment="1">
      <alignment horizontal="center" vertical="center" textRotation="90" wrapText="1"/>
    </xf>
    <xf numFmtId="0" fontId="15" fillId="0" borderId="71" xfId="0" applyFont="1" applyBorder="1" applyAlignment="1">
      <alignment horizontal="center" vertical="center" textRotation="90" wrapText="1"/>
    </xf>
    <xf numFmtId="0" fontId="39" fillId="3" borderId="73" xfId="0" applyFont="1" applyFill="1" applyBorder="1" applyAlignment="1">
      <alignment horizontal="center" vertical="center" textRotation="90" wrapText="1"/>
    </xf>
    <xf numFmtId="0" fontId="39" fillId="3" borderId="74" xfId="0" applyFont="1" applyFill="1" applyBorder="1" applyAlignment="1">
      <alignment horizontal="center" vertical="center" textRotation="90" wrapText="1"/>
    </xf>
    <xf numFmtId="0" fontId="39" fillId="3" borderId="79" xfId="0" applyFont="1" applyFill="1" applyBorder="1" applyAlignment="1">
      <alignment horizontal="center" vertical="center" textRotation="90" wrapText="1"/>
    </xf>
    <xf numFmtId="0" fontId="15" fillId="24" borderId="68" xfId="0" applyFont="1" applyFill="1" applyBorder="1" applyAlignment="1">
      <alignment horizontal="center" vertical="center" textRotation="90" wrapText="1"/>
    </xf>
    <xf numFmtId="0" fontId="15" fillId="24" borderId="71" xfId="0" applyFont="1" applyFill="1" applyBorder="1" applyAlignment="1">
      <alignment horizontal="center" vertical="center" textRotation="90" wrapText="1"/>
    </xf>
    <xf numFmtId="0" fontId="15" fillId="24" borderId="17" xfId="0" applyFont="1" applyFill="1" applyBorder="1" applyAlignment="1">
      <alignment horizontal="center" vertical="center" textRotation="90" wrapText="1"/>
    </xf>
    <xf numFmtId="0" fontId="15" fillId="4" borderId="68" xfId="0" applyFont="1" applyFill="1" applyBorder="1" applyAlignment="1">
      <alignment horizontal="center" vertical="center" textRotation="90" wrapText="1"/>
    </xf>
    <xf numFmtId="0" fontId="15" fillId="4" borderId="71" xfId="0" applyFont="1" applyFill="1" applyBorder="1" applyAlignment="1">
      <alignment horizontal="center" vertical="center" textRotation="90" wrapText="1"/>
    </xf>
    <xf numFmtId="0" fontId="15" fillId="4" borderId="17" xfId="0" applyFont="1" applyFill="1" applyBorder="1" applyAlignment="1">
      <alignment horizontal="center" vertical="center" textRotation="90" wrapText="1"/>
    </xf>
    <xf numFmtId="0" fontId="15" fillId="8" borderId="98" xfId="0" applyFont="1" applyFill="1" applyBorder="1" applyAlignment="1">
      <alignment horizontal="center" vertical="center"/>
    </xf>
    <xf numFmtId="0" fontId="15" fillId="8" borderId="108" xfId="0" applyFont="1" applyFill="1" applyBorder="1" applyAlignment="1">
      <alignment horizontal="center" vertical="center"/>
    </xf>
    <xf numFmtId="0" fontId="15" fillId="15" borderId="92" xfId="0" applyFont="1" applyFill="1" applyBorder="1" applyAlignment="1">
      <alignment horizontal="center" vertical="center"/>
    </xf>
    <xf numFmtId="0" fontId="15" fillId="15" borderId="98" xfId="0" applyFont="1" applyFill="1" applyBorder="1" applyAlignment="1">
      <alignment horizontal="center" vertical="center"/>
    </xf>
    <xf numFmtId="0" fontId="39" fillId="4" borderId="71" xfId="0" applyFont="1" applyFill="1" applyBorder="1" applyAlignment="1">
      <alignment horizontal="center" vertical="center" textRotation="90" wrapText="1"/>
    </xf>
    <xf numFmtId="0" fontId="39" fillId="4" borderId="17" xfId="0" applyFont="1" applyFill="1" applyBorder="1" applyAlignment="1">
      <alignment horizontal="center" vertical="center" textRotation="90" wrapText="1"/>
    </xf>
    <xf numFmtId="0" fontId="61" fillId="0" borderId="71" xfId="0" applyFont="1" applyBorder="1" applyAlignment="1">
      <alignment horizontal="center" vertical="center" textRotation="90"/>
    </xf>
    <xf numFmtId="0" fontId="61" fillId="0" borderId="17" xfId="0" applyFont="1" applyBorder="1" applyAlignment="1">
      <alignment horizontal="center" vertical="center" textRotation="90"/>
    </xf>
    <xf numFmtId="0" fontId="61" fillId="0" borderId="49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/>
    </xf>
    <xf numFmtId="0" fontId="39" fillId="20" borderId="73" xfId="0" applyFont="1" applyFill="1" applyBorder="1" applyAlignment="1">
      <alignment horizontal="center" vertical="center" textRotation="90" wrapText="1"/>
    </xf>
    <xf numFmtId="0" fontId="39" fillId="20" borderId="74" xfId="0" applyFont="1" applyFill="1" applyBorder="1" applyAlignment="1">
      <alignment horizontal="center" vertical="center" textRotation="90" wrapText="1"/>
    </xf>
    <xf numFmtId="0" fontId="39" fillId="20" borderId="79" xfId="0" applyFont="1" applyFill="1" applyBorder="1" applyAlignment="1">
      <alignment horizontal="center" vertical="center" textRotation="90" wrapText="1"/>
    </xf>
    <xf numFmtId="0" fontId="16" fillId="20" borderId="68" xfId="0" applyFont="1" applyFill="1" applyBorder="1" applyAlignment="1">
      <alignment horizontal="center" vertical="center" textRotation="90" wrapText="1"/>
    </xf>
    <xf numFmtId="0" fontId="16" fillId="20" borderId="71" xfId="0" applyFont="1" applyFill="1" applyBorder="1" applyAlignment="1">
      <alignment horizontal="center" vertical="center" textRotation="90" wrapText="1"/>
    </xf>
    <xf numFmtId="0" fontId="16" fillId="20" borderId="17" xfId="0" applyFont="1" applyFill="1" applyBorder="1" applyAlignment="1">
      <alignment horizontal="center" vertical="center" textRotation="90" wrapText="1"/>
    </xf>
    <xf numFmtId="0" fontId="15" fillId="20" borderId="71" xfId="0" applyFont="1" applyFill="1" applyBorder="1" applyAlignment="1">
      <alignment horizontal="center" vertical="center" textRotation="90" wrapText="1"/>
    </xf>
    <xf numFmtId="0" fontId="15" fillId="20" borderId="17" xfId="0" applyFont="1" applyFill="1" applyBorder="1" applyAlignment="1">
      <alignment horizontal="center" vertical="center" textRotation="90" wrapText="1"/>
    </xf>
    <xf numFmtId="0" fontId="15" fillId="0" borderId="17" xfId="0" applyFont="1" applyBorder="1" applyAlignment="1">
      <alignment horizontal="center" vertical="center" textRotation="90" wrapText="1"/>
    </xf>
    <xf numFmtId="0" fontId="30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16" fillId="25" borderId="71" xfId="0" applyFont="1" applyFill="1" applyBorder="1" applyAlignment="1">
      <alignment horizontal="center" vertical="center" textRotation="90" wrapText="1"/>
    </xf>
    <xf numFmtId="0" fontId="39" fillId="21" borderId="78" xfId="0" applyFont="1" applyFill="1" applyBorder="1" applyAlignment="1">
      <alignment horizontal="center" vertical="center" textRotation="90" wrapText="1"/>
    </xf>
    <xf numFmtId="0" fontId="39" fillId="21" borderId="74" xfId="0" applyFont="1" applyFill="1" applyBorder="1" applyAlignment="1">
      <alignment horizontal="center" vertical="center" textRotation="90" wrapText="1"/>
    </xf>
    <xf numFmtId="0" fontId="39" fillId="21" borderId="75" xfId="0" applyFont="1" applyFill="1" applyBorder="1" applyAlignment="1">
      <alignment horizontal="center" vertical="center" textRotation="90" wrapText="1"/>
    </xf>
    <xf numFmtId="0" fontId="16" fillId="3" borderId="71" xfId="0" applyFont="1" applyFill="1" applyBorder="1" applyAlignment="1">
      <alignment horizontal="center" vertical="center" textRotation="90" wrapText="1"/>
    </xf>
    <xf numFmtId="0" fontId="16" fillId="21" borderId="71" xfId="0" applyFont="1" applyFill="1" applyBorder="1" applyAlignment="1">
      <alignment horizontal="center" vertical="center" textRotation="90" wrapText="1"/>
    </xf>
    <xf numFmtId="0" fontId="16" fillId="24" borderId="71" xfId="0" applyFont="1" applyFill="1" applyBorder="1" applyAlignment="1">
      <alignment horizontal="center" vertical="center" textRotation="90" wrapText="1"/>
    </xf>
    <xf numFmtId="0" fontId="61" fillId="0" borderId="17" xfId="0" applyFont="1" applyBorder="1" applyAlignment="1">
      <alignment horizontal="center" vertical="center" wrapText="1"/>
    </xf>
    <xf numFmtId="0" fontId="61" fillId="0" borderId="68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/>
    </xf>
    <xf numFmtId="0" fontId="60" fillId="0" borderId="77" xfId="0" applyFont="1" applyBorder="1" applyAlignment="1">
      <alignment horizontal="center" vertical="center"/>
    </xf>
    <xf numFmtId="0" fontId="16" fillId="7" borderId="76" xfId="0" applyFont="1" applyFill="1" applyBorder="1" applyAlignment="1">
      <alignment horizontal="center" vertical="center" textRotation="90" wrapText="1"/>
    </xf>
    <xf numFmtId="0" fontId="61" fillId="0" borderId="68" xfId="0" applyFont="1" applyBorder="1" applyAlignment="1">
      <alignment horizontal="center" vertical="center" textRotation="90"/>
    </xf>
    <xf numFmtId="0" fontId="15" fillId="7" borderId="68" xfId="0" applyFont="1" applyFill="1" applyBorder="1" applyAlignment="1">
      <alignment horizontal="center" vertical="center" textRotation="90" wrapText="1"/>
    </xf>
    <xf numFmtId="0" fontId="15" fillId="7" borderId="71" xfId="0" applyFont="1" applyFill="1" applyBorder="1" applyAlignment="1">
      <alignment horizontal="center" vertical="center" textRotation="90" wrapText="1"/>
    </xf>
    <xf numFmtId="0" fontId="15" fillId="7" borderId="17" xfId="0" applyFont="1" applyFill="1" applyBorder="1" applyAlignment="1">
      <alignment horizontal="center" vertical="center" textRotation="90" wrapText="1"/>
    </xf>
    <xf numFmtId="0" fontId="16" fillId="18" borderId="76" xfId="0" applyFont="1" applyFill="1" applyBorder="1" applyAlignment="1">
      <alignment horizontal="center" vertical="center" textRotation="90"/>
    </xf>
    <xf numFmtId="0" fontId="15" fillId="21" borderId="68" xfId="0" applyFont="1" applyFill="1" applyBorder="1" applyAlignment="1">
      <alignment horizontal="center" vertical="center" textRotation="90" wrapText="1"/>
    </xf>
    <xf numFmtId="0" fontId="15" fillId="21" borderId="71" xfId="0" applyFont="1" applyFill="1" applyBorder="1" applyAlignment="1">
      <alignment horizontal="center" vertical="center" textRotation="90" wrapText="1"/>
    </xf>
    <xf numFmtId="0" fontId="15" fillId="21" borderId="17" xfId="0" applyFont="1" applyFill="1" applyBorder="1" applyAlignment="1">
      <alignment horizontal="center" vertical="center" textRotation="90" wrapText="1"/>
    </xf>
    <xf numFmtId="0" fontId="15" fillId="18" borderId="68" xfId="0" applyFont="1" applyFill="1" applyBorder="1" applyAlignment="1">
      <alignment horizontal="center" vertical="center" textRotation="90"/>
    </xf>
    <xf numFmtId="0" fontId="15" fillId="18" borderId="71" xfId="0" applyFont="1" applyFill="1" applyBorder="1" applyAlignment="1">
      <alignment horizontal="center" vertical="center" textRotation="90"/>
    </xf>
    <xf numFmtId="0" fontId="15" fillId="18" borderId="17" xfId="0" applyFont="1" applyFill="1" applyBorder="1" applyAlignment="1">
      <alignment horizontal="center" vertical="center" textRotation="90"/>
    </xf>
    <xf numFmtId="0" fontId="16" fillId="18" borderId="76" xfId="0" applyFont="1" applyFill="1" applyBorder="1" applyAlignment="1">
      <alignment horizontal="center" vertical="center" textRotation="90" wrapText="1"/>
    </xf>
    <xf numFmtId="0" fontId="15" fillId="25" borderId="68" xfId="0" applyFont="1" applyFill="1" applyBorder="1" applyAlignment="1">
      <alignment horizontal="center" vertical="center" textRotation="90" wrapText="1"/>
    </xf>
    <xf numFmtId="0" fontId="15" fillId="25" borderId="71" xfId="0" applyFont="1" applyFill="1" applyBorder="1" applyAlignment="1">
      <alignment horizontal="center" vertical="center" textRotation="90" wrapText="1"/>
    </xf>
    <xf numFmtId="0" fontId="15" fillId="25" borderId="17" xfId="0" applyFont="1" applyFill="1" applyBorder="1" applyAlignment="1">
      <alignment horizontal="center" vertical="center" textRotation="90" wrapText="1"/>
    </xf>
    <xf numFmtId="0" fontId="15" fillId="6" borderId="93" xfId="0" applyFont="1" applyFill="1" applyBorder="1" applyAlignment="1">
      <alignment horizontal="center" vertical="center"/>
    </xf>
    <xf numFmtId="0" fontId="38" fillId="0" borderId="36" xfId="0" applyFont="1" applyBorder="1" applyAlignment="1">
      <alignment horizontal="center"/>
    </xf>
    <xf numFmtId="0" fontId="38" fillId="0" borderId="37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15" fillId="14" borderId="98" xfId="0" applyFont="1" applyFill="1" applyBorder="1" applyAlignment="1">
      <alignment horizontal="center" vertical="center"/>
    </xf>
    <xf numFmtId="0" fontId="15" fillId="15" borderId="68" xfId="0" applyFont="1" applyFill="1" applyBorder="1" applyAlignment="1">
      <alignment horizontal="center" vertical="center" textRotation="90" wrapText="1"/>
    </xf>
    <xf numFmtId="0" fontId="15" fillId="15" borderId="71" xfId="0" applyFont="1" applyFill="1" applyBorder="1" applyAlignment="1">
      <alignment horizontal="center" vertical="center" textRotation="90" wrapText="1"/>
    </xf>
    <xf numFmtId="0" fontId="15" fillId="17" borderId="92" xfId="0" applyFont="1" applyFill="1" applyBorder="1" applyAlignment="1">
      <alignment horizontal="center"/>
    </xf>
    <xf numFmtId="0" fontId="15" fillId="17" borderId="98" xfId="0" applyFont="1" applyFill="1" applyBorder="1" applyAlignment="1">
      <alignment horizontal="center"/>
    </xf>
    <xf numFmtId="0" fontId="9" fillId="15" borderId="83" xfId="0" applyFont="1" applyFill="1" applyBorder="1" applyAlignment="1">
      <alignment horizontal="center" vertical="center" textRotation="90"/>
    </xf>
    <xf numFmtId="0" fontId="9" fillId="15" borderId="80" xfId="0" applyFont="1" applyFill="1" applyBorder="1" applyAlignment="1">
      <alignment horizontal="center" vertical="center" textRotation="90"/>
    </xf>
    <xf numFmtId="0" fontId="9" fillId="15" borderId="81" xfId="0" applyFont="1" applyFill="1" applyBorder="1" applyAlignment="1">
      <alignment horizontal="center" vertical="center" textRotation="90"/>
    </xf>
    <xf numFmtId="0" fontId="5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35" borderId="84" xfId="0" applyFont="1" applyFill="1" applyBorder="1" applyAlignment="1">
      <alignment horizontal="center" vertical="center" textRotation="90"/>
    </xf>
    <xf numFmtId="0" fontId="9" fillId="35" borderId="80" xfId="0" applyFont="1" applyFill="1" applyBorder="1" applyAlignment="1">
      <alignment horizontal="center" vertical="center" textRotation="90"/>
    </xf>
    <xf numFmtId="0" fontId="9" fillId="35" borderId="82" xfId="0" applyFont="1" applyFill="1" applyBorder="1" applyAlignment="1">
      <alignment horizontal="center" vertical="center" textRotation="90"/>
    </xf>
    <xf numFmtId="0" fontId="51" fillId="0" borderId="0" xfId="0" applyFont="1" applyAlignment="1">
      <alignment horizontal="center" vertical="center"/>
    </xf>
    <xf numFmtId="0" fontId="9" fillId="15" borderId="84" xfId="0" applyFont="1" applyFill="1" applyBorder="1" applyAlignment="1">
      <alignment horizontal="center" vertical="center" textRotation="90"/>
    </xf>
    <xf numFmtId="0" fontId="9" fillId="15" borderId="82" xfId="0" applyFont="1" applyFill="1" applyBorder="1" applyAlignment="1">
      <alignment horizontal="center" vertical="center" textRotation="90"/>
    </xf>
    <xf numFmtId="0" fontId="9" fillId="35" borderId="83" xfId="0" applyFont="1" applyFill="1" applyBorder="1" applyAlignment="1">
      <alignment horizontal="center" vertical="center" textRotation="90"/>
    </xf>
    <xf numFmtId="0" fontId="9" fillId="35" borderId="81" xfId="0" applyFont="1" applyFill="1" applyBorder="1" applyAlignment="1">
      <alignment horizontal="center" vertical="center" textRotation="90"/>
    </xf>
    <xf numFmtId="0" fontId="8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19" borderId="84" xfId="0" applyFont="1" applyFill="1" applyBorder="1" applyAlignment="1">
      <alignment horizontal="center" vertical="center" textRotation="90"/>
    </xf>
    <xf numFmtId="0" fontId="9" fillId="19" borderId="80" xfId="0" applyFont="1" applyFill="1" applyBorder="1" applyAlignment="1">
      <alignment horizontal="center" vertical="center" textRotation="90"/>
    </xf>
    <xf numFmtId="0" fontId="9" fillId="19" borderId="82" xfId="0" applyFont="1" applyFill="1" applyBorder="1" applyAlignment="1">
      <alignment horizontal="center" vertical="center" textRotation="90"/>
    </xf>
    <xf numFmtId="0" fontId="9" fillId="19" borderId="83" xfId="0" applyFont="1" applyFill="1" applyBorder="1" applyAlignment="1">
      <alignment horizontal="center" vertical="center" textRotation="90"/>
    </xf>
    <xf numFmtId="0" fontId="9" fillId="19" borderId="81" xfId="0" applyFont="1" applyFill="1" applyBorder="1" applyAlignment="1">
      <alignment horizontal="center" vertical="center" textRotation="90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8" fillId="0" borderId="0" xfId="0" applyFont="1" applyAlignment="1">
      <alignment horizontal="right" vertical="center"/>
    </xf>
    <xf numFmtId="0" fontId="10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103" fillId="0" borderId="0" xfId="0" applyFont="1" applyAlignment="1">
      <alignment horizontal="center" vertical="center"/>
    </xf>
    <xf numFmtId="0" fontId="107" fillId="0" borderId="0" xfId="0" applyFont="1" applyAlignment="1">
      <alignment horizontal="center" vertical="center" textRotation="90"/>
    </xf>
    <xf numFmtId="0" fontId="101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4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textRotation="90"/>
    </xf>
    <xf numFmtId="0" fontId="84" fillId="37" borderId="134" xfId="23" applyFont="1" applyFill="1" applyBorder="1" applyAlignment="1">
      <alignment horizontal="center" vertical="center" wrapText="1"/>
    </xf>
    <xf numFmtId="0" fontId="84" fillId="37" borderId="133" xfId="23" applyFont="1" applyFill="1" applyBorder="1" applyAlignment="1">
      <alignment horizontal="center" vertical="center" wrapText="1"/>
    </xf>
    <xf numFmtId="0" fontId="80" fillId="4" borderId="0" xfId="23" applyFont="1" applyFill="1" applyAlignment="1">
      <alignment horizontal="center" vertical="center"/>
    </xf>
    <xf numFmtId="0" fontId="84" fillId="32" borderId="134" xfId="23" applyFont="1" applyFill="1" applyBorder="1" applyAlignment="1">
      <alignment horizontal="center" vertical="center" wrapText="1"/>
    </xf>
    <xf numFmtId="0" fontId="84" fillId="32" borderId="133" xfId="23" applyFont="1" applyFill="1" applyBorder="1" applyAlignment="1">
      <alignment horizontal="center" vertical="center" wrapText="1"/>
    </xf>
    <xf numFmtId="0" fontId="84" fillId="3" borderId="134" xfId="23" applyFont="1" applyFill="1" applyBorder="1" applyAlignment="1">
      <alignment horizontal="center" vertical="center" wrapText="1"/>
    </xf>
    <xf numFmtId="0" fontId="84" fillId="3" borderId="133" xfId="23" applyFont="1" applyFill="1" applyBorder="1" applyAlignment="1">
      <alignment horizontal="center" vertical="center" wrapText="1"/>
    </xf>
    <xf numFmtId="0" fontId="84" fillId="33" borderId="134" xfId="23" applyFont="1" applyFill="1" applyBorder="1" applyAlignment="1">
      <alignment horizontal="center" vertical="center" wrapText="1"/>
    </xf>
    <xf numFmtId="0" fontId="84" fillId="33" borderId="133" xfId="23" applyFont="1" applyFill="1" applyBorder="1" applyAlignment="1">
      <alignment horizontal="center" vertical="center" wrapText="1"/>
    </xf>
    <xf numFmtId="0" fontId="80" fillId="4" borderId="44" xfId="23" applyFont="1" applyFill="1" applyBorder="1" applyAlignment="1">
      <alignment horizontal="center" vertical="center"/>
    </xf>
    <xf numFmtId="0" fontId="84" fillId="30" borderId="134" xfId="23" applyFont="1" applyFill="1" applyBorder="1" applyAlignment="1">
      <alignment horizontal="center" vertical="center" wrapText="1"/>
    </xf>
    <xf numFmtId="0" fontId="84" fillId="30" borderId="133" xfId="23" applyFont="1" applyFill="1" applyBorder="1" applyAlignment="1">
      <alignment horizontal="center" vertical="center" wrapText="1"/>
    </xf>
    <xf numFmtId="0" fontId="78" fillId="34" borderId="124" xfId="23" applyFont="1" applyFill="1" applyBorder="1" applyAlignment="1">
      <alignment horizontal="center" vertical="center"/>
    </xf>
    <xf numFmtId="0" fontId="78" fillId="34" borderId="125" xfId="23" applyFont="1" applyFill="1" applyBorder="1" applyAlignment="1">
      <alignment horizontal="center" vertical="center"/>
    </xf>
    <xf numFmtId="0" fontId="79" fillId="15" borderId="124" xfId="23" applyFont="1" applyFill="1" applyBorder="1" applyAlignment="1">
      <alignment horizontal="center" vertical="center" wrapText="1"/>
    </xf>
    <xf numFmtId="0" fontId="79" fillId="15" borderId="125" xfId="23" applyFont="1" applyFill="1" applyBorder="1" applyAlignment="1">
      <alignment horizontal="center" vertical="center" wrapText="1"/>
    </xf>
    <xf numFmtId="0" fontId="84" fillId="31" borderId="14" xfId="23" applyFont="1" applyFill="1" applyBorder="1" applyAlignment="1">
      <alignment horizontal="center" vertical="center" wrapText="1"/>
    </xf>
    <xf numFmtId="0" fontId="84" fillId="31" borderId="133" xfId="23" applyFont="1" applyFill="1" applyBorder="1" applyAlignment="1">
      <alignment horizontal="center" vertical="center" wrapText="1"/>
    </xf>
    <xf numFmtId="0" fontId="84" fillId="2" borderId="134" xfId="23" applyFont="1" applyFill="1" applyBorder="1" applyAlignment="1">
      <alignment horizontal="center" vertical="center" wrapText="1"/>
    </xf>
    <xf numFmtId="0" fontId="84" fillId="2" borderId="133" xfId="23" applyFont="1" applyFill="1" applyBorder="1" applyAlignment="1">
      <alignment horizontal="center" vertical="center" wrapText="1"/>
    </xf>
    <xf numFmtId="0" fontId="38" fillId="15" borderId="124" xfId="23" applyFont="1" applyFill="1" applyBorder="1" applyAlignment="1">
      <alignment horizontal="center" vertical="center"/>
    </xf>
    <xf numFmtId="0" fontId="38" fillId="15" borderId="125" xfId="23" applyFont="1" applyFill="1" applyBorder="1" applyAlignment="1">
      <alignment horizontal="center" vertical="center"/>
    </xf>
    <xf numFmtId="0" fontId="78" fillId="15" borderId="124" xfId="23" applyFont="1" applyFill="1" applyBorder="1" applyAlignment="1">
      <alignment horizontal="center" vertical="center" wrapText="1"/>
    </xf>
    <xf numFmtId="0" fontId="78" fillId="15" borderId="125" xfId="23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9" fillId="3" borderId="36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44" fillId="12" borderId="36" xfId="0" applyFont="1" applyFill="1" applyBorder="1" applyAlignment="1">
      <alignment horizontal="center" vertical="center"/>
    </xf>
    <xf numFmtId="0" fontId="44" fillId="12" borderId="37" xfId="0" applyFont="1" applyFill="1" applyBorder="1" applyAlignment="1">
      <alignment horizontal="center" vertical="center"/>
    </xf>
    <xf numFmtId="0" fontId="44" fillId="12" borderId="40" xfId="0" applyFont="1" applyFill="1" applyBorder="1" applyAlignment="1">
      <alignment horizontal="center" vertical="center"/>
    </xf>
    <xf numFmtId="0" fontId="44" fillId="6" borderId="36" xfId="0" applyFont="1" applyFill="1" applyBorder="1" applyAlignment="1">
      <alignment horizontal="center" vertical="center"/>
    </xf>
    <xf numFmtId="0" fontId="44" fillId="6" borderId="37" xfId="0" applyFont="1" applyFill="1" applyBorder="1" applyAlignment="1">
      <alignment horizontal="center" vertical="center"/>
    </xf>
    <xf numFmtId="0" fontId="46" fillId="8" borderId="85" xfId="0" applyFont="1" applyFill="1" applyBorder="1" applyAlignment="1">
      <alignment horizontal="center" vertical="center"/>
    </xf>
    <xf numFmtId="0" fontId="46" fillId="8" borderId="37" xfId="0" applyFont="1" applyFill="1" applyBorder="1" applyAlignment="1">
      <alignment horizontal="center" vertical="center"/>
    </xf>
    <xf numFmtId="0" fontId="46" fillId="8" borderId="86" xfId="0" applyFont="1" applyFill="1" applyBorder="1" applyAlignment="1">
      <alignment horizontal="center" vertical="center"/>
    </xf>
    <xf numFmtId="0" fontId="20" fillId="2" borderId="85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20" fillId="2" borderId="86" xfId="0" applyFont="1" applyFill="1" applyBorder="1" applyAlignment="1">
      <alignment horizontal="center" vertical="center"/>
    </xf>
    <xf numFmtId="0" fontId="47" fillId="4" borderId="85" xfId="0" applyFont="1" applyFill="1" applyBorder="1" applyAlignment="1">
      <alignment horizontal="center" vertical="center"/>
    </xf>
    <xf numFmtId="0" fontId="47" fillId="4" borderId="86" xfId="0" applyFont="1" applyFill="1" applyBorder="1" applyAlignment="1">
      <alignment horizontal="center" vertical="center"/>
    </xf>
    <xf numFmtId="0" fontId="4" fillId="13" borderId="85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27">
    <cellStyle name="Comma 2" xfId="1" xr:uid="{00000000-0005-0000-0000-000000000000}"/>
    <cellStyle name="Comma0" xfId="2" xr:uid="{00000000-0005-0000-0000-000001000000}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Heading 1 2" xfId="6" xr:uid="{00000000-0005-0000-0000-000005000000}"/>
    <cellStyle name="Heading 2 2" xfId="7" xr:uid="{00000000-0005-0000-0000-000006000000}"/>
    <cellStyle name="Hyperlink" xfId="8" builtinId="8"/>
    <cellStyle name="Hyperlink 2" xfId="9" xr:uid="{00000000-0005-0000-0000-000008000000}"/>
    <cellStyle name="Hyperlink 3" xfId="26" xr:uid="{A9DFC6BA-61C5-4A5D-87FE-69427BF674CD}"/>
    <cellStyle name="Input 2" xfId="24" xr:uid="{00000000-0005-0000-0000-000009000000}"/>
    <cellStyle name="Normal" xfId="0" builtinId="0"/>
    <cellStyle name="Normal 2" xfId="10" xr:uid="{00000000-0005-0000-0000-00000B000000}"/>
    <cellStyle name="Normal 3" xfId="23" xr:uid="{00000000-0005-0000-0000-00000C000000}"/>
    <cellStyle name="Note 2" xfId="25" xr:uid="{00000000-0005-0000-0000-00000D000000}"/>
    <cellStyle name="Total 2" xfId="11" xr:uid="{00000000-0005-0000-0000-00000E000000}"/>
    <cellStyle name="똿뗦먛귟 [0.00]_PRODUCT DETAIL Q1" xfId="12" xr:uid="{00000000-0005-0000-0000-00000F000000}"/>
    <cellStyle name="똿뗦먛귟_PRODUCT DETAIL Q1" xfId="13" xr:uid="{00000000-0005-0000-0000-000010000000}"/>
    <cellStyle name="믅됞 [0.00]_PRODUCT DETAIL Q1" xfId="14" xr:uid="{00000000-0005-0000-0000-000011000000}"/>
    <cellStyle name="믅됞_PRODUCT DETAIL Q1" xfId="15" xr:uid="{00000000-0005-0000-0000-000012000000}"/>
    <cellStyle name="백분율_HOBONG" xfId="16" xr:uid="{00000000-0005-0000-0000-000013000000}"/>
    <cellStyle name="뷭?_BOOKSHIP" xfId="17" xr:uid="{00000000-0005-0000-0000-000014000000}"/>
    <cellStyle name="콤마 [0]_1202" xfId="18" xr:uid="{00000000-0005-0000-0000-000015000000}"/>
    <cellStyle name="콤마_1202" xfId="19" xr:uid="{00000000-0005-0000-0000-000016000000}"/>
    <cellStyle name="통화 [0]_1202" xfId="20" xr:uid="{00000000-0005-0000-0000-000017000000}"/>
    <cellStyle name="통화_1202" xfId="21" xr:uid="{00000000-0005-0000-0000-000018000000}"/>
    <cellStyle name="표준_(정보부문)월별인원계획" xfId="22" xr:uid="{00000000-0005-0000-0000-000019000000}"/>
  </cellStyles>
  <dxfs count="0"/>
  <tableStyles count="0" defaultTableStyle="TableStyleMedium9" defaultPivotStyle="PivotStyleLight16"/>
  <colors>
    <mruColors>
      <color rgb="FFFFFFCC"/>
      <color rgb="FFFFCCFF"/>
      <color rgb="FFFF99FF"/>
      <color rgb="FFCCFFFF"/>
      <color rgb="FFE26CC3"/>
      <color rgb="FF99FFCC"/>
      <color rgb="FFC9C400"/>
      <color rgb="FFDADA00"/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161927</xdr:colOff>
      <xdr:row>0</xdr:row>
      <xdr:rowOff>0</xdr:rowOff>
    </xdr:from>
    <xdr:to>
      <xdr:col>8</xdr:col>
      <xdr:colOff>911680</xdr:colOff>
      <xdr:row>3</xdr:row>
      <xdr:rowOff>176892</xdr:rowOff>
    </xdr:to>
    <xdr:sp macro="" textlink="">
      <xdr:nvSpPr>
        <xdr:cNvPr id="35964" name="WordArt 9">
          <a:extLst>
            <a:ext uri="{FF2B5EF4-FFF2-40B4-BE49-F238E27FC236}">
              <a16:creationId xmlns:a16="http://schemas.microsoft.com/office/drawing/2014/main" id="{00000000-0008-0000-0000-00007C8C0000}"/>
            </a:ext>
          </a:extLst>
        </xdr:cNvPr>
        <xdr:cNvSpPr>
          <a:spLocks noChangeArrowheads="1" noChangeShapeType="1"/>
        </xdr:cNvSpPr>
      </xdr:nvSpPr>
      <xdr:spPr bwMode="auto">
        <a:xfrm>
          <a:off x="774248" y="0"/>
          <a:ext cx="6451146" cy="898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1900"/>
            </a:lnSpc>
            <a:defRPr sz="1000"/>
          </a:pPr>
          <a:r>
            <a:rPr lang="vi-VN" sz="1800" b="1" i="0" strike="noStrike">
              <a:solidFill>
                <a:srgbClr val="FF0000"/>
              </a:solidFill>
              <a:latin typeface="Times New Roman"/>
              <a:cs typeface="Times New Roman"/>
            </a:rPr>
            <a:t>TRƯỜNG CAO ĐẲNG NGHỀ</a:t>
          </a:r>
        </a:p>
        <a:p>
          <a:pPr algn="ctr" rtl="1">
            <a:lnSpc>
              <a:spcPts val="1800"/>
            </a:lnSpc>
            <a:defRPr sz="1000"/>
          </a:pPr>
          <a:r>
            <a:rPr lang="vi-VN" sz="1800" b="1" i="0" strike="noStrike">
              <a:solidFill>
                <a:srgbClr val="FF0000"/>
              </a:solidFill>
              <a:latin typeface="Times New Roman"/>
              <a:cs typeface="Times New Roman"/>
            </a:rPr>
            <a:t>THÀNH PHỐ HỒ CHÍ MINH</a:t>
          </a:r>
        </a:p>
      </xdr:txBody>
    </xdr:sp>
    <xdr:clientData/>
  </xdr:twoCellAnchor>
  <xdr:oneCellAnchor>
    <xdr:from>
      <xdr:col>9</xdr:col>
      <xdr:colOff>222249</xdr:colOff>
      <xdr:row>0</xdr:row>
      <xdr:rowOff>31248</xdr:rowOff>
    </xdr:from>
    <xdr:ext cx="30427083" cy="921252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570106" y="31248"/>
          <a:ext cx="30427083" cy="921252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57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Times New Roman" pitchFamily="18" charset="0"/>
              <a:cs typeface="Times New Roman" pitchFamily="18" charset="0"/>
            </a:rPr>
            <a:t>THỜI</a:t>
          </a:r>
          <a:r>
            <a:rPr lang="en-US" sz="5700" b="1" cap="none" spc="0" baseline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Times New Roman" pitchFamily="18" charset="0"/>
              <a:cs typeface="Times New Roman" pitchFamily="18" charset="0"/>
            </a:rPr>
            <a:t> KHÓA BIỂU CÁC LỚP KHÓA 20, 21 </a:t>
          </a:r>
          <a:r>
            <a:rPr lang="en-US" sz="5700" b="1" cap="none" spc="0" baseline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Times New Roman" pitchFamily="18" charset="0"/>
              <a:ea typeface="+mn-ea"/>
              <a:cs typeface="Times New Roman" pitchFamily="18" charset="0"/>
            </a:rPr>
            <a:t>CẬP NHẬT NGÀY 26/09/2022</a:t>
          </a:r>
          <a:endParaRPr lang="en-US" sz="5700" b="1" cap="none" spc="0">
            <a:ln w="11430"/>
            <a:solidFill>
              <a:srgbClr val="FF000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5700" b="1" cap="none" spc="0" baseline="0">
            <a:ln w="11430"/>
            <a:solidFill>
              <a:srgbClr val="FF000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trongnghia8881@yahoo.com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0"/>
  </sheetPr>
  <dimension ref="A1:FF111"/>
  <sheetViews>
    <sheetView zoomScale="68" zoomScaleNormal="68" workbookViewId="0">
      <pane xSplit="1" ySplit="10" topLeftCell="Y84" activePane="bottomRight" state="frozen"/>
      <selection pane="topRight" activeCell="B1" sqref="B1"/>
      <selection pane="bottomLeft" activeCell="A11" sqref="A11"/>
      <selection pane="bottomRight" activeCell="AU92" sqref="AU92"/>
    </sheetView>
  </sheetViews>
  <sheetFormatPr defaultRowHeight="12.75"/>
  <cols>
    <col min="1" max="1" width="9.140625" style="105" customWidth="1"/>
    <col min="2" max="2" width="5.7109375" style="105" customWidth="1"/>
    <col min="3" max="3" width="5.5703125" style="105" bestFit="1" customWidth="1"/>
    <col min="4" max="4" width="16.7109375" style="105" customWidth="1"/>
    <col min="5" max="5" width="14.42578125" style="105" customWidth="1"/>
    <col min="6" max="7" width="14.28515625" style="105" hidden="1" customWidth="1"/>
    <col min="8" max="8" width="14.42578125" style="105" customWidth="1"/>
    <col min="9" max="9" width="15.42578125" style="105" customWidth="1"/>
    <col min="10" max="10" width="14.28515625" style="105" customWidth="1"/>
    <col min="11" max="11" width="15.42578125" style="105" hidden="1" customWidth="1"/>
    <col min="12" max="12" width="14" style="105" hidden="1" customWidth="1"/>
    <col min="13" max="13" width="14.28515625" style="105" customWidth="1"/>
    <col min="14" max="16" width="17" style="105" customWidth="1"/>
    <col min="17" max="17" width="14" style="105" hidden="1" customWidth="1"/>
    <col min="18" max="18" width="15" style="105" hidden="1" customWidth="1"/>
    <col min="19" max="19" width="15.7109375" style="105" customWidth="1"/>
    <col min="20" max="20" width="15" style="105" customWidth="1"/>
    <col min="21" max="21" width="15.7109375" style="105" customWidth="1"/>
    <col min="22" max="22" width="16.5703125" style="105" customWidth="1"/>
    <col min="23" max="24" width="15.7109375" style="105" customWidth="1"/>
    <col min="25" max="25" width="17" style="105" customWidth="1"/>
    <col min="26" max="26" width="15.7109375" style="105" customWidth="1"/>
    <col min="27" max="27" width="17" style="105" customWidth="1"/>
    <col min="28" max="28" width="15.7109375" style="105" customWidth="1"/>
    <col min="29" max="32" width="15.7109375" style="105" hidden="1" customWidth="1"/>
    <col min="33" max="37" width="16.28515625" style="105" customWidth="1"/>
    <col min="38" max="40" width="14" style="105" hidden="1" customWidth="1"/>
    <col min="41" max="43" width="15.7109375" style="105" customWidth="1"/>
    <col min="44" max="46" width="15.28515625" style="105" customWidth="1"/>
    <col min="47" max="47" width="16.42578125" style="105" customWidth="1"/>
    <col min="48" max="53" width="15.7109375" style="105" hidden="1" customWidth="1"/>
    <col min="54" max="54" width="16.5703125" style="105" customWidth="1"/>
    <col min="55" max="55" width="5.5703125" style="105" customWidth="1"/>
    <col min="56" max="56" width="5.7109375" style="105" customWidth="1"/>
    <col min="57" max="57" width="7.28515625" style="105" customWidth="1"/>
    <col min="58" max="59" width="0" style="105" hidden="1" customWidth="1"/>
    <col min="60" max="60" width="4.42578125" style="107" customWidth="1"/>
    <col min="61" max="16384" width="9.140625" style="105"/>
  </cols>
  <sheetData>
    <row r="1" spans="1:162" ht="15.75">
      <c r="A1" s="319" t="s">
        <v>1063</v>
      </c>
      <c r="B1" s="108"/>
      <c r="C1" s="108"/>
      <c r="D1" s="108"/>
      <c r="E1" s="108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8"/>
      <c r="BC1" s="108"/>
      <c r="BD1" s="108"/>
      <c r="BE1" s="319"/>
    </row>
    <row r="2" spans="1:162" ht="15.75">
      <c r="A2" s="319"/>
      <c r="B2" s="108"/>
      <c r="C2" s="108"/>
      <c r="D2" s="108"/>
      <c r="E2" s="108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8"/>
      <c r="BC2" s="108"/>
      <c r="BD2" s="108"/>
      <c r="BE2" s="319"/>
    </row>
    <row r="3" spans="1:162" ht="24.75" customHeight="1">
      <c r="A3" s="320"/>
      <c r="B3" s="320"/>
      <c r="C3" s="320"/>
      <c r="D3" s="320"/>
      <c r="E3" s="320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321"/>
      <c r="AH3" s="321"/>
      <c r="AI3" s="321"/>
      <c r="AJ3" s="321"/>
      <c r="AK3" s="321"/>
      <c r="AL3" s="321"/>
      <c r="AM3" s="108"/>
      <c r="AN3" s="108"/>
      <c r="AO3" s="321"/>
      <c r="AP3" s="321"/>
      <c r="AQ3" s="321"/>
      <c r="AR3" s="108"/>
      <c r="AS3" s="108"/>
      <c r="AT3" s="108"/>
      <c r="AU3" s="108"/>
      <c r="AV3" s="321"/>
      <c r="AW3" s="321"/>
      <c r="AX3" s="321"/>
      <c r="AY3" s="108"/>
      <c r="AZ3" s="108"/>
      <c r="BA3" s="108"/>
      <c r="BB3" s="320"/>
      <c r="BC3" s="320"/>
      <c r="BD3" s="320"/>
      <c r="BE3" s="320"/>
    </row>
    <row r="4" spans="1:162" ht="18" customHeight="1">
      <c r="A4" s="320"/>
      <c r="B4" s="320"/>
      <c r="C4" s="320"/>
      <c r="D4" s="320"/>
      <c r="E4" s="320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321"/>
      <c r="AH4" s="321"/>
      <c r="AI4" s="321"/>
      <c r="AJ4" s="321"/>
      <c r="AK4" s="321"/>
      <c r="AL4" s="321"/>
      <c r="AM4" s="108"/>
      <c r="AN4" s="108"/>
      <c r="AO4" s="321"/>
      <c r="AP4" s="321"/>
      <c r="AQ4" s="321"/>
      <c r="AR4" s="108"/>
      <c r="AS4" s="108"/>
      <c r="AT4" s="108"/>
      <c r="AU4" s="108"/>
      <c r="AV4" s="321"/>
      <c r="AW4" s="321"/>
      <c r="AX4" s="321"/>
      <c r="AY4" s="108" t="s">
        <v>619</v>
      </c>
      <c r="AZ4" s="108"/>
      <c r="BA4" s="108"/>
      <c r="BB4" s="320"/>
      <c r="BC4" s="320"/>
      <c r="BD4" s="320"/>
      <c r="BE4" s="320"/>
    </row>
    <row r="5" spans="1:162" ht="18.75">
      <c r="A5" s="322"/>
      <c r="B5" s="108"/>
      <c r="C5" s="108"/>
      <c r="D5" s="108"/>
      <c r="E5" s="108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8"/>
      <c r="T5" s="109"/>
      <c r="U5" s="108"/>
      <c r="V5" s="109"/>
      <c r="W5" s="108"/>
      <c r="X5" s="108"/>
      <c r="Y5" s="109"/>
      <c r="Z5" s="108"/>
      <c r="AA5" s="109"/>
      <c r="AB5" s="108"/>
      <c r="AC5" s="108"/>
      <c r="AD5" s="109"/>
      <c r="AE5" s="109"/>
      <c r="AF5" s="109"/>
      <c r="AG5" s="323"/>
      <c r="AH5" s="323"/>
      <c r="AI5" s="323"/>
      <c r="AJ5" s="323"/>
      <c r="AK5" s="323"/>
      <c r="AL5" s="323"/>
      <c r="AM5" s="108"/>
      <c r="AN5" s="108"/>
      <c r="AO5" s="323"/>
      <c r="AP5" s="323"/>
      <c r="AQ5" s="323"/>
      <c r="AR5" s="324"/>
      <c r="AS5" s="324"/>
      <c r="AT5" s="324"/>
      <c r="AU5" s="324"/>
      <c r="AV5" s="323"/>
      <c r="AW5" s="323"/>
      <c r="AX5" s="323"/>
      <c r="AY5" s="324"/>
      <c r="AZ5" s="324"/>
      <c r="BA5" s="324"/>
      <c r="BB5" s="108"/>
      <c r="BC5" s="108"/>
      <c r="BD5" s="108"/>
      <c r="BE5" s="322"/>
    </row>
    <row r="6" spans="1:162" ht="18.75">
      <c r="A6" s="322"/>
      <c r="B6" s="108"/>
      <c r="C6" s="108"/>
      <c r="D6" s="108"/>
      <c r="E6" s="108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8"/>
      <c r="T6" s="109"/>
      <c r="U6" s="108"/>
      <c r="V6" s="109"/>
      <c r="W6" s="108"/>
      <c r="X6" s="108"/>
      <c r="Y6" s="109"/>
      <c r="Z6" s="108"/>
      <c r="AA6" s="109"/>
      <c r="AB6" s="108"/>
      <c r="AC6" s="108"/>
      <c r="AD6" s="109"/>
      <c r="AE6" s="109"/>
      <c r="AF6" s="109"/>
      <c r="AG6" s="323"/>
      <c r="AH6" s="323"/>
      <c r="AI6" s="323"/>
      <c r="AJ6" s="323"/>
      <c r="AK6" s="323"/>
      <c r="AL6" s="323"/>
      <c r="AM6" s="108"/>
      <c r="AN6" s="108"/>
      <c r="AO6" s="323"/>
      <c r="AP6" s="323"/>
      <c r="AQ6" s="323"/>
      <c r="AR6" s="324"/>
      <c r="AS6" s="324"/>
      <c r="AT6" s="324"/>
      <c r="AU6" s="324"/>
      <c r="AV6" s="323"/>
      <c r="AW6" s="323"/>
      <c r="AX6" s="323"/>
      <c r="AY6" s="324"/>
      <c r="AZ6" s="324"/>
      <c r="BA6" s="324"/>
      <c r="BB6" s="108"/>
      <c r="BC6" s="108"/>
      <c r="BD6" s="108"/>
      <c r="BE6" s="322"/>
    </row>
    <row r="7" spans="1:162" s="124" customFormat="1" ht="15" customHeight="1" thickBot="1">
      <c r="A7" s="110"/>
      <c r="B7" s="111"/>
      <c r="C7" s="112"/>
      <c r="D7" s="113" t="s">
        <v>128</v>
      </c>
      <c r="E7" s="114">
        <v>20</v>
      </c>
      <c r="F7" s="116"/>
      <c r="G7" s="116"/>
      <c r="H7" s="116">
        <v>14</v>
      </c>
      <c r="I7" s="116">
        <v>3</v>
      </c>
      <c r="J7" s="116">
        <v>11</v>
      </c>
      <c r="K7" s="116"/>
      <c r="L7" s="116"/>
      <c r="M7" s="118">
        <v>6</v>
      </c>
      <c r="N7" s="118">
        <v>17</v>
      </c>
      <c r="O7" s="118">
        <v>6</v>
      </c>
      <c r="P7" s="118">
        <v>14</v>
      </c>
      <c r="Q7" s="116"/>
      <c r="R7" s="116"/>
      <c r="S7" s="116">
        <v>11</v>
      </c>
      <c r="T7" s="118">
        <v>6</v>
      </c>
      <c r="U7" s="116">
        <v>14</v>
      </c>
      <c r="V7" s="118">
        <v>13</v>
      </c>
      <c r="W7" s="116">
        <v>4</v>
      </c>
      <c r="X7" s="116">
        <v>11</v>
      </c>
      <c r="Y7" s="118">
        <v>5</v>
      </c>
      <c r="Z7" s="116">
        <v>21</v>
      </c>
      <c r="AA7" s="118">
        <v>2</v>
      </c>
      <c r="AB7" s="116">
        <v>8</v>
      </c>
      <c r="AC7" s="116"/>
      <c r="AD7" s="119"/>
      <c r="AE7" s="119"/>
      <c r="AF7" s="118"/>
      <c r="AG7" s="120">
        <v>6</v>
      </c>
      <c r="AH7" s="120">
        <v>5</v>
      </c>
      <c r="AI7" s="528">
        <v>11</v>
      </c>
      <c r="AJ7" s="528">
        <v>7</v>
      </c>
      <c r="AK7" s="528">
        <v>4</v>
      </c>
      <c r="AL7" s="116"/>
      <c r="AM7" s="117"/>
      <c r="AN7" s="117"/>
      <c r="AO7" s="121">
        <v>6</v>
      </c>
      <c r="AP7" s="121">
        <v>14</v>
      </c>
      <c r="AQ7" s="121">
        <v>7</v>
      </c>
      <c r="AR7" s="121">
        <v>6</v>
      </c>
      <c r="AS7" s="121">
        <v>24</v>
      </c>
      <c r="AT7" s="121">
        <v>34</v>
      </c>
      <c r="AU7" s="121">
        <v>34</v>
      </c>
      <c r="AV7" s="115"/>
      <c r="AW7" s="115"/>
      <c r="AX7" s="115"/>
      <c r="AY7" s="121"/>
      <c r="AZ7" s="121"/>
      <c r="BA7" s="121"/>
      <c r="BB7" s="111"/>
      <c r="BC7" s="111"/>
      <c r="BD7" s="111"/>
      <c r="BE7" s="122"/>
      <c r="BF7" s="123"/>
      <c r="BG7" s="123"/>
      <c r="BH7" s="123"/>
      <c r="BI7" s="123"/>
      <c r="BJ7" s="123"/>
      <c r="BK7" s="123"/>
      <c r="BL7" s="123"/>
      <c r="BM7" s="123" t="s">
        <v>905</v>
      </c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</row>
    <row r="8" spans="1:162" s="123" customFormat="1" ht="17.25" customHeight="1" thickTop="1" thickBot="1">
      <c r="A8" s="845"/>
      <c r="B8" s="846"/>
      <c r="C8" s="847"/>
      <c r="D8" s="605" t="s">
        <v>126</v>
      </c>
      <c r="E8" s="851" t="s">
        <v>237</v>
      </c>
      <c r="F8" s="852"/>
      <c r="G8" s="852"/>
      <c r="H8" s="848" t="s">
        <v>129</v>
      </c>
      <c r="I8" s="848"/>
      <c r="J8" s="848"/>
      <c r="K8" s="848"/>
      <c r="L8" s="848"/>
      <c r="M8" s="844" t="s">
        <v>1074</v>
      </c>
      <c r="N8" s="844"/>
      <c r="O8" s="844"/>
      <c r="P8" s="844"/>
      <c r="Q8" s="687"/>
      <c r="R8" s="687"/>
      <c r="S8" s="795" t="s">
        <v>1062</v>
      </c>
      <c r="T8" s="795"/>
      <c r="U8" s="795"/>
      <c r="V8" s="795"/>
      <c r="W8" s="795"/>
      <c r="X8" s="795"/>
      <c r="Y8" s="795"/>
      <c r="Z8" s="795"/>
      <c r="AA8" s="795"/>
      <c r="AB8" s="795"/>
      <c r="AC8" s="795"/>
      <c r="AD8" s="795"/>
      <c r="AE8" s="795"/>
      <c r="AF8" s="796"/>
      <c r="AG8" s="778" t="s">
        <v>94</v>
      </c>
      <c r="AH8" s="779"/>
      <c r="AI8" s="779"/>
      <c r="AJ8" s="779"/>
      <c r="AK8" s="779"/>
      <c r="AL8" s="779"/>
      <c r="AM8" s="779"/>
      <c r="AN8" s="780"/>
      <c r="AO8" s="797" t="s">
        <v>1048</v>
      </c>
      <c r="AP8" s="798"/>
      <c r="AQ8" s="798"/>
      <c r="AR8" s="798"/>
      <c r="AS8" s="798"/>
      <c r="AT8" s="798"/>
      <c r="AU8" s="798"/>
      <c r="AV8" s="798"/>
      <c r="AW8" s="798"/>
      <c r="AX8" s="798"/>
      <c r="AY8" s="798"/>
      <c r="AZ8" s="798"/>
      <c r="BA8" s="798"/>
      <c r="BB8" s="125"/>
      <c r="BC8" s="126"/>
      <c r="BD8" s="126"/>
      <c r="BE8" s="126"/>
    </row>
    <row r="9" spans="1:162" s="139" customFormat="1" ht="22.5" customHeight="1" thickTop="1" thickBot="1">
      <c r="A9" s="127" t="s">
        <v>0</v>
      </c>
      <c r="B9" s="127"/>
      <c r="C9" s="801" t="s">
        <v>1</v>
      </c>
      <c r="D9" s="128" t="s">
        <v>847</v>
      </c>
      <c r="E9" s="521" t="s">
        <v>1054</v>
      </c>
      <c r="F9" s="129"/>
      <c r="G9" s="129"/>
      <c r="H9" s="130" t="s">
        <v>1061</v>
      </c>
      <c r="I9" s="130" t="s">
        <v>1032</v>
      </c>
      <c r="J9" s="130" t="s">
        <v>919</v>
      </c>
      <c r="K9" s="130"/>
      <c r="L9" s="130"/>
      <c r="M9" s="131" t="s">
        <v>917</v>
      </c>
      <c r="N9" s="131" t="s">
        <v>937</v>
      </c>
      <c r="O9" s="131" t="s">
        <v>917</v>
      </c>
      <c r="P9" s="131" t="s">
        <v>1034</v>
      </c>
      <c r="Q9" s="131"/>
      <c r="R9" s="131"/>
      <c r="S9" s="530" t="s">
        <v>933</v>
      </c>
      <c r="T9" s="530"/>
      <c r="U9" s="530" t="s">
        <v>948</v>
      </c>
      <c r="V9" s="530" t="s">
        <v>1231</v>
      </c>
      <c r="W9" s="530" t="s">
        <v>933</v>
      </c>
      <c r="X9" s="530" t="s">
        <v>1033</v>
      </c>
      <c r="Y9" s="530" t="s">
        <v>1130</v>
      </c>
      <c r="Z9" s="530" t="s">
        <v>1034</v>
      </c>
      <c r="AA9" s="530" t="s">
        <v>1129</v>
      </c>
      <c r="AB9" s="530" t="s">
        <v>1033</v>
      </c>
      <c r="AC9" s="530"/>
      <c r="AD9" s="530"/>
      <c r="AE9" s="530"/>
      <c r="AF9" s="530"/>
      <c r="AG9" s="135" t="s">
        <v>943</v>
      </c>
      <c r="AH9" s="135" t="s">
        <v>915</v>
      </c>
      <c r="AI9" s="135" t="s">
        <v>946</v>
      </c>
      <c r="AJ9" s="135" t="s">
        <v>918</v>
      </c>
      <c r="AK9" s="135" t="s">
        <v>1053</v>
      </c>
      <c r="AL9" s="135"/>
      <c r="AM9" s="135"/>
      <c r="AN9" s="135"/>
      <c r="AO9" s="137" t="s">
        <v>914</v>
      </c>
      <c r="AP9" s="137" t="s">
        <v>1128</v>
      </c>
      <c r="AQ9" s="137" t="s">
        <v>940</v>
      </c>
      <c r="AR9" s="529" t="s">
        <v>848</v>
      </c>
      <c r="AS9" s="529" t="s">
        <v>916</v>
      </c>
      <c r="AT9" s="529" t="s">
        <v>916</v>
      </c>
      <c r="AU9" s="529" t="s">
        <v>1227</v>
      </c>
      <c r="AV9" s="136"/>
      <c r="AW9" s="136"/>
      <c r="AX9" s="136"/>
      <c r="AY9" s="138"/>
      <c r="AZ9" s="137"/>
      <c r="BA9" s="529"/>
      <c r="BB9" s="803" t="s">
        <v>2</v>
      </c>
      <c r="BC9" s="801" t="s">
        <v>1</v>
      </c>
      <c r="BD9" s="127" t="s">
        <v>0</v>
      </c>
      <c r="BE9" s="127"/>
      <c r="BH9" s="140"/>
    </row>
    <row r="10" spans="1:162" s="148" customFormat="1" ht="22.5" customHeight="1" thickTop="1" thickBot="1">
      <c r="A10" s="141" t="s">
        <v>27</v>
      </c>
      <c r="B10" s="141"/>
      <c r="C10" s="802"/>
      <c r="D10" s="142" t="s">
        <v>846</v>
      </c>
      <c r="E10" s="143" t="s">
        <v>1035</v>
      </c>
      <c r="F10" s="129" t="s">
        <v>1065</v>
      </c>
      <c r="G10" s="129" t="s">
        <v>1066</v>
      </c>
      <c r="H10" s="144" t="s">
        <v>920</v>
      </c>
      <c r="I10" s="144" t="s">
        <v>1036</v>
      </c>
      <c r="J10" s="144" t="s">
        <v>1037</v>
      </c>
      <c r="K10" s="144" t="s">
        <v>1067</v>
      </c>
      <c r="L10" s="144" t="s">
        <v>1068</v>
      </c>
      <c r="M10" s="146" t="s">
        <v>922</v>
      </c>
      <c r="N10" s="146" t="s">
        <v>925</v>
      </c>
      <c r="O10" s="145" t="s">
        <v>1039</v>
      </c>
      <c r="P10" s="146" t="s">
        <v>1041</v>
      </c>
      <c r="Q10" s="145" t="s">
        <v>1070</v>
      </c>
      <c r="R10" s="145" t="s">
        <v>1069</v>
      </c>
      <c r="S10" s="129" t="s">
        <v>923</v>
      </c>
      <c r="T10" s="129" t="s">
        <v>921</v>
      </c>
      <c r="U10" s="132" t="s">
        <v>926</v>
      </c>
      <c r="V10" s="129" t="s">
        <v>924</v>
      </c>
      <c r="W10" s="376" t="s">
        <v>932</v>
      </c>
      <c r="X10" s="129" t="s">
        <v>1042</v>
      </c>
      <c r="Y10" s="129" t="s">
        <v>1038</v>
      </c>
      <c r="Z10" s="132" t="s">
        <v>1043</v>
      </c>
      <c r="AA10" s="129" t="s">
        <v>1040</v>
      </c>
      <c r="AB10" s="376" t="s">
        <v>1044</v>
      </c>
      <c r="AC10" s="702" t="s">
        <v>1080</v>
      </c>
      <c r="AD10" s="129" t="s">
        <v>1079</v>
      </c>
      <c r="AE10" s="129" t="s">
        <v>1081</v>
      </c>
      <c r="AF10" s="129" t="s">
        <v>1082</v>
      </c>
      <c r="AG10" s="134" t="s">
        <v>927</v>
      </c>
      <c r="AH10" s="134" t="s">
        <v>928</v>
      </c>
      <c r="AI10" s="134" t="s">
        <v>1045</v>
      </c>
      <c r="AJ10" s="134" t="s">
        <v>1046</v>
      </c>
      <c r="AK10" s="134" t="s">
        <v>1047</v>
      </c>
      <c r="AL10" s="134" t="s">
        <v>1076</v>
      </c>
      <c r="AM10" s="133" t="s">
        <v>1077</v>
      </c>
      <c r="AN10" s="134" t="s">
        <v>1078</v>
      </c>
      <c r="AO10" s="147" t="s">
        <v>931</v>
      </c>
      <c r="AP10" s="147" t="s">
        <v>930</v>
      </c>
      <c r="AQ10" s="147" t="s">
        <v>929</v>
      </c>
      <c r="AR10" s="147" t="s">
        <v>1049</v>
      </c>
      <c r="AS10" s="147" t="s">
        <v>1050</v>
      </c>
      <c r="AT10" s="147" t="s">
        <v>1051</v>
      </c>
      <c r="AU10" s="147" t="s">
        <v>1052</v>
      </c>
      <c r="AV10" s="147" t="s">
        <v>1083</v>
      </c>
      <c r="AW10" s="147" t="s">
        <v>1084</v>
      </c>
      <c r="AX10" s="147" t="s">
        <v>1085</v>
      </c>
      <c r="AY10" s="147" t="s">
        <v>1086</v>
      </c>
      <c r="AZ10" s="147" t="s">
        <v>1087</v>
      </c>
      <c r="BA10" s="147" t="s">
        <v>1088</v>
      </c>
      <c r="BB10" s="804"/>
      <c r="BC10" s="802"/>
      <c r="BD10" s="141"/>
      <c r="BE10" s="141" t="s">
        <v>27</v>
      </c>
      <c r="BH10" s="149">
        <f>COUNTA(J10:AZ10)</f>
        <v>43</v>
      </c>
    </row>
    <row r="11" spans="1:162" s="160" customFormat="1" ht="21.75" customHeight="1" thickTop="1" thickBot="1">
      <c r="A11" s="808" t="s">
        <v>1256</v>
      </c>
      <c r="B11" s="150" t="s">
        <v>642</v>
      </c>
      <c r="C11" s="151"/>
      <c r="D11" s="152"/>
      <c r="E11" s="154" t="s">
        <v>1099</v>
      </c>
      <c r="F11" s="154"/>
      <c r="G11" s="154"/>
      <c r="H11" s="154" t="s">
        <v>1263</v>
      </c>
      <c r="I11" s="154" t="s">
        <v>1263</v>
      </c>
      <c r="J11" s="154"/>
      <c r="K11" s="154"/>
      <c r="L11" s="154"/>
      <c r="M11" s="384"/>
      <c r="N11" s="653" t="s">
        <v>1099</v>
      </c>
      <c r="O11" s="154" t="s">
        <v>1234</v>
      </c>
      <c r="P11" s="154" t="s">
        <v>1234</v>
      </c>
      <c r="Q11" s="154"/>
      <c r="R11" s="154"/>
      <c r="S11" s="385"/>
      <c r="T11" s="153"/>
      <c r="U11" s="153" t="s">
        <v>1263</v>
      </c>
      <c r="V11" s="391" t="s">
        <v>1234</v>
      </c>
      <c r="W11" s="156"/>
      <c r="X11" s="153" t="s">
        <v>1263</v>
      </c>
      <c r="Y11" s="154" t="s">
        <v>1099</v>
      </c>
      <c r="Z11" s="156" t="s">
        <v>1099</v>
      </c>
      <c r="AA11" s="154" t="s">
        <v>1099</v>
      </c>
      <c r="AB11" s="156" t="s">
        <v>1099</v>
      </c>
      <c r="AC11" s="156"/>
      <c r="AD11" s="153"/>
      <c r="AE11" s="153"/>
      <c r="AF11" s="153"/>
      <c r="AG11" s="153" t="s">
        <v>1099</v>
      </c>
      <c r="AH11" s="156"/>
      <c r="AI11" s="154" t="s">
        <v>1099</v>
      </c>
      <c r="AJ11" s="153" t="s">
        <v>1099</v>
      </c>
      <c r="AK11" s="153"/>
      <c r="AL11" s="385"/>
      <c r="AM11" s="183"/>
      <c r="AN11" s="154"/>
      <c r="AO11" s="156" t="s">
        <v>1099</v>
      </c>
      <c r="AP11" s="154"/>
      <c r="AQ11" s="154"/>
      <c r="AR11" s="156" t="s">
        <v>1099</v>
      </c>
      <c r="AS11" s="154" t="s">
        <v>1099</v>
      </c>
      <c r="AT11" s="154" t="s">
        <v>1099</v>
      </c>
      <c r="AU11" s="154" t="s">
        <v>1099</v>
      </c>
      <c r="AV11" s="156"/>
      <c r="AW11" s="156"/>
      <c r="AX11" s="156"/>
      <c r="AY11" s="156"/>
      <c r="AZ11" s="154"/>
      <c r="BA11" s="385"/>
      <c r="BB11" s="154"/>
      <c r="BC11" s="158"/>
      <c r="BD11" s="159"/>
      <c r="BE11" s="808" t="s">
        <v>8</v>
      </c>
      <c r="BH11" s="161"/>
    </row>
    <row r="12" spans="1:162" s="167" customFormat="1" ht="23.1" customHeight="1" thickTop="1">
      <c r="A12" s="809"/>
      <c r="B12" s="785" t="s">
        <v>14</v>
      </c>
      <c r="C12" s="162">
        <v>1</v>
      </c>
      <c r="D12" s="163" t="s">
        <v>766</v>
      </c>
      <c r="E12" s="344" t="s">
        <v>1100</v>
      </c>
      <c r="F12" s="344"/>
      <c r="G12" s="254"/>
      <c r="H12" s="54" t="s">
        <v>66</v>
      </c>
      <c r="I12" s="54" t="s">
        <v>1107</v>
      </c>
      <c r="J12" s="54"/>
      <c r="K12" s="345"/>
      <c r="L12" s="344"/>
      <c r="M12" s="344"/>
      <c r="N12" s="54" t="s">
        <v>1123</v>
      </c>
      <c r="O12" s="344" t="s">
        <v>415</v>
      </c>
      <c r="P12" s="344" t="s">
        <v>415</v>
      </c>
      <c r="Q12" s="54"/>
      <c r="R12" s="54"/>
      <c r="S12" s="344"/>
      <c r="T12" s="344"/>
      <c r="U12" s="81" t="s">
        <v>1268</v>
      </c>
      <c r="V12" s="54" t="s">
        <v>1090</v>
      </c>
      <c r="W12" s="54"/>
      <c r="X12" s="344" t="s">
        <v>1095</v>
      </c>
      <c r="Y12" s="54" t="s">
        <v>32</v>
      </c>
      <c r="Z12" s="79" t="s">
        <v>32</v>
      </c>
      <c r="AA12" s="54" t="s">
        <v>32</v>
      </c>
      <c r="AB12" s="79" t="s">
        <v>1139</v>
      </c>
      <c r="AC12" s="79"/>
      <c r="AD12" s="54"/>
      <c r="AE12" s="54"/>
      <c r="AF12" s="54"/>
      <c r="AG12" s="54" t="s">
        <v>1152</v>
      </c>
      <c r="AH12" s="345"/>
      <c r="AI12" s="54" t="s">
        <v>1154</v>
      </c>
      <c r="AJ12" s="344" t="s">
        <v>1145</v>
      </c>
      <c r="AK12" s="344"/>
      <c r="AL12" s="344"/>
      <c r="AM12" s="81"/>
      <c r="AN12" s="54"/>
      <c r="AO12" s="54" t="s">
        <v>1159</v>
      </c>
      <c r="AP12" s="344"/>
      <c r="AQ12" s="596"/>
      <c r="AR12" s="54" t="s">
        <v>1159</v>
      </c>
      <c r="AS12" s="164" t="s">
        <v>1184</v>
      </c>
      <c r="AT12" s="164" t="s">
        <v>1193</v>
      </c>
      <c r="AU12" s="344" t="s">
        <v>1198</v>
      </c>
      <c r="AV12" s="54"/>
      <c r="AW12" s="54"/>
      <c r="AX12" s="54"/>
      <c r="AY12" s="54"/>
      <c r="AZ12" s="344"/>
      <c r="BA12" s="344"/>
      <c r="BB12" s="163" t="s">
        <v>766</v>
      </c>
      <c r="BC12" s="166">
        <v>1</v>
      </c>
      <c r="BD12" s="799"/>
      <c r="BE12" s="809"/>
      <c r="BH12" s="168"/>
    </row>
    <row r="13" spans="1:162" s="167" customFormat="1" ht="23.1" customHeight="1" thickBot="1">
      <c r="A13" s="809"/>
      <c r="B13" s="785"/>
      <c r="C13" s="169">
        <v>2</v>
      </c>
      <c r="D13" s="170" t="s">
        <v>767</v>
      </c>
      <c r="E13" s="54" t="s">
        <v>1101</v>
      </c>
      <c r="F13" s="54"/>
      <c r="G13" s="81"/>
      <c r="H13" s="81" t="s">
        <v>201</v>
      </c>
      <c r="I13" s="81" t="s">
        <v>17</v>
      </c>
      <c r="J13" s="81"/>
      <c r="K13" s="81"/>
      <c r="L13" s="54"/>
      <c r="M13" s="54"/>
      <c r="N13" s="81" t="s">
        <v>1124</v>
      </c>
      <c r="O13" s="81" t="s">
        <v>50</v>
      </c>
      <c r="P13" s="81" t="s">
        <v>50</v>
      </c>
      <c r="Q13" s="81"/>
      <c r="R13" s="81"/>
      <c r="S13" s="54"/>
      <c r="T13" s="202"/>
      <c r="U13" s="81" t="s">
        <v>1269</v>
      </c>
      <c r="V13" s="81" t="s">
        <v>31</v>
      </c>
      <c r="W13" s="81"/>
      <c r="X13" s="254" t="s">
        <v>1242</v>
      </c>
      <c r="Y13" s="254" t="s">
        <v>1131</v>
      </c>
      <c r="Z13" s="54" t="s">
        <v>1140</v>
      </c>
      <c r="AA13" s="254" t="s">
        <v>1131</v>
      </c>
      <c r="AB13" s="54" t="s">
        <v>1137</v>
      </c>
      <c r="AC13" s="54"/>
      <c r="AD13" s="81"/>
      <c r="AE13" s="81"/>
      <c r="AF13" s="81"/>
      <c r="AG13" s="81"/>
      <c r="AH13" s="254"/>
      <c r="AI13" s="254" t="s">
        <v>1155</v>
      </c>
      <c r="AJ13" s="54" t="s">
        <v>1146</v>
      </c>
      <c r="AK13" s="202"/>
      <c r="AL13" s="54"/>
      <c r="AM13" s="81"/>
      <c r="AN13" s="81"/>
      <c r="AO13" s="54" t="s">
        <v>1160</v>
      </c>
      <c r="AP13" s="81"/>
      <c r="AQ13" s="54"/>
      <c r="AR13" s="54" t="s">
        <v>1160</v>
      </c>
      <c r="AS13" s="54" t="s">
        <v>1185</v>
      </c>
      <c r="AT13" s="54" t="s">
        <v>1194</v>
      </c>
      <c r="AU13" s="254" t="s">
        <v>1199</v>
      </c>
      <c r="AV13" s="54"/>
      <c r="AW13" s="54"/>
      <c r="AX13" s="54"/>
      <c r="AY13" s="54"/>
      <c r="AZ13" s="54"/>
      <c r="BA13" s="54"/>
      <c r="BB13" s="170" t="s">
        <v>767</v>
      </c>
      <c r="BC13" s="171">
        <v>2</v>
      </c>
      <c r="BD13" s="799"/>
      <c r="BE13" s="809"/>
      <c r="BH13" s="168"/>
    </row>
    <row r="14" spans="1:162" s="167" customFormat="1" ht="22.5" customHeight="1" thickTop="1">
      <c r="A14" s="809"/>
      <c r="B14" s="785"/>
      <c r="C14" s="172">
        <v>3</v>
      </c>
      <c r="D14" s="163" t="s">
        <v>768</v>
      </c>
      <c r="E14" s="254" t="s">
        <v>40</v>
      </c>
      <c r="F14" s="175"/>
      <c r="G14" s="175"/>
      <c r="H14" s="202"/>
      <c r="I14" s="202"/>
      <c r="J14" s="202"/>
      <c r="K14" s="54"/>
      <c r="L14" s="343"/>
      <c r="M14" s="254"/>
      <c r="N14" s="81"/>
      <c r="O14" s="343" t="s">
        <v>1151</v>
      </c>
      <c r="P14" s="343" t="s">
        <v>1151</v>
      </c>
      <c r="Q14" s="187"/>
      <c r="R14" s="175"/>
      <c r="S14" s="165"/>
      <c r="T14" s="254"/>
      <c r="U14" s="81"/>
      <c r="V14" s="175"/>
      <c r="W14" s="81"/>
      <c r="X14" s="254"/>
      <c r="Y14" s="175"/>
      <c r="Z14" s="343"/>
      <c r="AA14" s="175"/>
      <c r="AB14" s="343"/>
      <c r="AC14" s="343"/>
      <c r="AD14" s="81"/>
      <c r="AE14" s="81"/>
      <c r="AF14" s="175"/>
      <c r="AG14" s="81"/>
      <c r="AH14" s="343"/>
      <c r="AI14" s="343"/>
      <c r="AJ14" s="81"/>
      <c r="AK14" s="81"/>
      <c r="AL14" s="254"/>
      <c r="AM14" s="81"/>
      <c r="AN14" s="81"/>
      <c r="AO14" s="343"/>
      <c r="AP14" s="658"/>
      <c r="AQ14" s="202"/>
      <c r="AR14" s="343"/>
      <c r="AS14" s="54"/>
      <c r="AT14" s="175"/>
      <c r="AU14" s="175"/>
      <c r="AV14" s="202"/>
      <c r="AW14" s="202"/>
      <c r="AX14" s="202"/>
      <c r="AY14" s="202"/>
      <c r="AZ14" s="343"/>
      <c r="BA14" s="254"/>
      <c r="BB14" s="163" t="s">
        <v>768</v>
      </c>
      <c r="BC14" s="166">
        <v>3</v>
      </c>
      <c r="BD14" s="799"/>
      <c r="BE14" s="809"/>
      <c r="BH14" s="168"/>
    </row>
    <row r="15" spans="1:162" s="167" customFormat="1" ht="22.5" customHeight="1" thickBot="1">
      <c r="A15" s="809"/>
      <c r="B15" s="785"/>
      <c r="C15" s="173">
        <v>4</v>
      </c>
      <c r="D15" s="174" t="s">
        <v>769</v>
      </c>
      <c r="E15" s="343" t="s">
        <v>1102</v>
      </c>
      <c r="F15" s="343"/>
      <c r="G15" s="343"/>
      <c r="H15" s="343" t="s">
        <v>1106</v>
      </c>
      <c r="I15" s="343" t="s">
        <v>1106</v>
      </c>
      <c r="J15" s="343"/>
      <c r="K15" s="202"/>
      <c r="L15" s="343"/>
      <c r="M15" s="343"/>
      <c r="N15" s="202" t="s">
        <v>1091</v>
      </c>
      <c r="O15" s="343" t="s">
        <v>1122</v>
      </c>
      <c r="P15" s="343" t="s">
        <v>1122</v>
      </c>
      <c r="Q15" s="202"/>
      <c r="R15" s="202"/>
      <c r="S15" s="343"/>
      <c r="T15" s="202"/>
      <c r="U15" s="343" t="s">
        <v>1143</v>
      </c>
      <c r="V15" s="202" t="s">
        <v>1292</v>
      </c>
      <c r="W15" s="202"/>
      <c r="X15" s="343" t="s">
        <v>1093</v>
      </c>
      <c r="Y15" s="202" t="s">
        <v>1132</v>
      </c>
      <c r="Z15" s="202" t="s">
        <v>1138</v>
      </c>
      <c r="AA15" s="202" t="s">
        <v>1132</v>
      </c>
      <c r="AB15" s="202" t="s">
        <v>1216</v>
      </c>
      <c r="AC15" s="202"/>
      <c r="AD15" s="202"/>
      <c r="AE15" s="202"/>
      <c r="AF15" s="202"/>
      <c r="AG15" s="175" t="s">
        <v>987</v>
      </c>
      <c r="AH15" s="343"/>
      <c r="AI15" s="202" t="s">
        <v>988</v>
      </c>
      <c r="AJ15" s="343" t="s">
        <v>977</v>
      </c>
      <c r="AK15" s="343"/>
      <c r="AL15" s="343"/>
      <c r="AM15" s="202"/>
      <c r="AN15" s="202"/>
      <c r="AO15" s="202" t="s">
        <v>1162</v>
      </c>
      <c r="AP15" s="202"/>
      <c r="AQ15" s="202"/>
      <c r="AR15" s="202" t="s">
        <v>1162</v>
      </c>
      <c r="AS15" s="175" t="s">
        <v>1187</v>
      </c>
      <c r="AT15" s="202" t="s">
        <v>1190</v>
      </c>
      <c r="AU15" s="175" t="s">
        <v>1200</v>
      </c>
      <c r="AV15" s="202"/>
      <c r="AW15" s="202"/>
      <c r="AX15" s="202"/>
      <c r="AY15" s="202"/>
      <c r="AZ15" s="343"/>
      <c r="BA15" s="343"/>
      <c r="BB15" s="174" t="s">
        <v>769</v>
      </c>
      <c r="BC15" s="171">
        <v>4</v>
      </c>
      <c r="BD15" s="799"/>
      <c r="BE15" s="809"/>
      <c r="BH15" s="168">
        <f>COUNTA(J15:AZ15)</f>
        <v>18</v>
      </c>
    </row>
    <row r="16" spans="1:162" s="167" customFormat="1" ht="23.1" customHeight="1" thickTop="1" thickBot="1">
      <c r="A16" s="809"/>
      <c r="B16" s="785"/>
      <c r="C16" s="173">
        <v>5</v>
      </c>
      <c r="D16" s="176" t="s">
        <v>770</v>
      </c>
      <c r="E16" s="523" t="s">
        <v>114</v>
      </c>
      <c r="F16" s="254"/>
      <c r="G16" s="254"/>
      <c r="H16" s="425" t="s">
        <v>1235</v>
      </c>
      <c r="I16" s="425" t="s">
        <v>1109</v>
      </c>
      <c r="J16" s="425"/>
      <c r="K16" s="470"/>
      <c r="L16" s="55"/>
      <c r="M16" s="262"/>
      <c r="N16" s="54" t="s">
        <v>1125</v>
      </c>
      <c r="O16" s="262" t="s">
        <v>937</v>
      </c>
      <c r="P16" s="262" t="s">
        <v>937</v>
      </c>
      <c r="Q16" s="425"/>
      <c r="R16" s="54"/>
      <c r="S16" s="375"/>
      <c r="T16" s="262"/>
      <c r="U16" s="254" t="s">
        <v>1033</v>
      </c>
      <c r="V16" s="54" t="s">
        <v>1092</v>
      </c>
      <c r="W16" s="54"/>
      <c r="X16" s="262" t="s">
        <v>1276</v>
      </c>
      <c r="Y16" s="54" t="s">
        <v>1129</v>
      </c>
      <c r="Z16" s="54" t="s">
        <v>933</v>
      </c>
      <c r="AA16" s="54" t="s">
        <v>1133</v>
      </c>
      <c r="AB16" s="54" t="s">
        <v>1136</v>
      </c>
      <c r="AC16" s="54"/>
      <c r="AD16" s="54"/>
      <c r="AE16" s="54"/>
      <c r="AF16" s="425"/>
      <c r="AG16" s="55" t="s">
        <v>918</v>
      </c>
      <c r="AH16" s="424"/>
      <c r="AI16" s="55" t="s">
        <v>916</v>
      </c>
      <c r="AJ16" s="262" t="s">
        <v>1147</v>
      </c>
      <c r="AK16" s="262"/>
      <c r="AL16" s="375"/>
      <c r="AM16" s="54"/>
      <c r="AN16" s="54"/>
      <c r="AO16" s="55" t="s">
        <v>1161</v>
      </c>
      <c r="AP16" s="54"/>
      <c r="AQ16" s="425"/>
      <c r="AR16" s="55" t="s">
        <v>1161</v>
      </c>
      <c r="AS16" s="80" t="s">
        <v>1186</v>
      </c>
      <c r="AT16" s="80" t="s">
        <v>1161</v>
      </c>
      <c r="AU16" s="80" t="s">
        <v>1175</v>
      </c>
      <c r="AV16" s="224"/>
      <c r="AW16" s="55"/>
      <c r="AX16" s="54"/>
      <c r="AY16" s="682"/>
      <c r="AZ16" s="262"/>
      <c r="BA16" s="375"/>
      <c r="BB16" s="176" t="s">
        <v>770</v>
      </c>
      <c r="BC16" s="166">
        <v>5</v>
      </c>
      <c r="BD16" s="799"/>
      <c r="BE16" s="809"/>
      <c r="BH16" s="168">
        <f>COUNTA(J16:AZ16)</f>
        <v>18</v>
      </c>
    </row>
    <row r="17" spans="1:60" s="167" customFormat="1" ht="23.1" hidden="1" customHeight="1" thickTop="1" thickBot="1">
      <c r="A17" s="809"/>
      <c r="B17" s="813"/>
      <c r="C17" s="177"/>
      <c r="D17" s="178"/>
      <c r="E17" s="179"/>
      <c r="F17" s="190"/>
      <c r="G17" s="190"/>
      <c r="H17" s="179"/>
      <c r="I17" s="179"/>
      <c r="J17" s="179"/>
      <c r="K17" s="81"/>
      <c r="L17" s="179"/>
      <c r="M17" s="54"/>
      <c r="N17" s="185"/>
      <c r="O17" s="358"/>
      <c r="P17" s="358"/>
      <c r="Q17" s="54"/>
      <c r="R17" s="54"/>
      <c r="S17" s="179"/>
      <c r="T17" s="54"/>
      <c r="U17" s="54"/>
      <c r="V17" s="179"/>
      <c r="W17" s="54"/>
      <c r="X17" s="179"/>
      <c r="Y17" s="180"/>
      <c r="Z17" s="54"/>
      <c r="AA17" s="54"/>
      <c r="AB17" s="54"/>
      <c r="AC17" s="54"/>
      <c r="AD17" s="54"/>
      <c r="AE17" s="54"/>
      <c r="AF17" s="54"/>
      <c r="AG17" s="179"/>
      <c r="AH17" s="54"/>
      <c r="AI17" s="54"/>
      <c r="AJ17" s="54"/>
      <c r="AK17" s="54"/>
      <c r="AL17" s="54"/>
      <c r="AM17" s="54"/>
      <c r="AN17" s="54"/>
      <c r="AO17" s="179"/>
      <c r="AP17" s="179"/>
      <c r="AQ17" s="179"/>
      <c r="AR17" s="179"/>
      <c r="AS17" s="179"/>
      <c r="AT17" s="54"/>
      <c r="AU17" s="179"/>
      <c r="AV17" s="54"/>
      <c r="AW17" s="54"/>
      <c r="AX17" s="54"/>
      <c r="AY17" s="54"/>
      <c r="AZ17" s="54"/>
      <c r="BA17" s="54"/>
      <c r="BB17" s="181" t="s">
        <v>23</v>
      </c>
      <c r="BC17" s="182">
        <v>6</v>
      </c>
      <c r="BD17" s="800"/>
      <c r="BE17" s="809"/>
      <c r="BH17" s="168"/>
    </row>
    <row r="18" spans="1:60" s="184" customFormat="1" ht="23.1" customHeight="1" thickTop="1" thickBot="1">
      <c r="A18" s="809"/>
      <c r="B18" s="814" t="s">
        <v>642</v>
      </c>
      <c r="C18" s="815"/>
      <c r="D18" s="816"/>
      <c r="E18" s="154" t="s">
        <v>1099</v>
      </c>
      <c r="F18" s="154"/>
      <c r="G18" s="154"/>
      <c r="H18" s="154" t="s">
        <v>1263</v>
      </c>
      <c r="I18" s="154" t="s">
        <v>1263</v>
      </c>
      <c r="J18" s="154" t="s">
        <v>1099</v>
      </c>
      <c r="K18" s="154"/>
      <c r="L18" s="153"/>
      <c r="M18" s="384"/>
      <c r="N18" s="653" t="s">
        <v>1099</v>
      </c>
      <c r="O18" s="154" t="s">
        <v>1234</v>
      </c>
      <c r="P18" s="154" t="s">
        <v>1234</v>
      </c>
      <c r="Q18" s="154"/>
      <c r="R18" s="154"/>
      <c r="S18" s="385"/>
      <c r="T18" s="153"/>
      <c r="U18" s="153" t="s">
        <v>1263</v>
      </c>
      <c r="V18" s="391" t="s">
        <v>1234</v>
      </c>
      <c r="W18" s="156"/>
      <c r="X18" s="153" t="s">
        <v>1263</v>
      </c>
      <c r="Y18" s="154" t="s">
        <v>1099</v>
      </c>
      <c r="Z18" s="156" t="s">
        <v>1099</v>
      </c>
      <c r="AA18" s="154" t="s">
        <v>1099</v>
      </c>
      <c r="AB18" s="156" t="s">
        <v>1099</v>
      </c>
      <c r="AC18" s="153"/>
      <c r="AD18" s="153"/>
      <c r="AE18" s="153"/>
      <c r="AF18" s="153"/>
      <c r="AG18" s="369"/>
      <c r="AH18" s="156"/>
      <c r="AI18" s="154" t="s">
        <v>1234</v>
      </c>
      <c r="AJ18" s="154" t="s">
        <v>1099</v>
      </c>
      <c r="AK18" s="154" t="s">
        <v>1099</v>
      </c>
      <c r="AL18" s="739"/>
      <c r="AM18" s="154"/>
      <c r="AN18" s="183"/>
      <c r="AO18" s="156" t="s">
        <v>1099</v>
      </c>
      <c r="AP18" s="153"/>
      <c r="AQ18" s="154"/>
      <c r="AR18" s="156" t="s">
        <v>1099</v>
      </c>
      <c r="AS18" s="154" t="s">
        <v>1099</v>
      </c>
      <c r="AT18" s="154" t="s">
        <v>1099</v>
      </c>
      <c r="AU18" s="154"/>
      <c r="AV18" s="154"/>
      <c r="AW18" s="156"/>
      <c r="AX18" s="156"/>
      <c r="AY18" s="154"/>
      <c r="AZ18" s="154"/>
      <c r="BA18" s="154"/>
      <c r="BB18" s="767" t="s">
        <v>130</v>
      </c>
      <c r="BC18" s="768"/>
      <c r="BD18" s="769"/>
      <c r="BE18" s="809"/>
      <c r="BH18" s="161"/>
    </row>
    <row r="19" spans="1:60" s="167" customFormat="1" ht="23.1" customHeight="1" thickTop="1" thickBot="1">
      <c r="A19" s="809"/>
      <c r="B19" s="811" t="s">
        <v>15</v>
      </c>
      <c r="C19" s="162">
        <v>6</v>
      </c>
      <c r="D19" s="163" t="s">
        <v>771</v>
      </c>
      <c r="E19" s="344" t="s">
        <v>1100</v>
      </c>
      <c r="F19" s="344"/>
      <c r="G19" s="254"/>
      <c r="H19" s="54" t="s">
        <v>66</v>
      </c>
      <c r="I19" s="54" t="s">
        <v>1107</v>
      </c>
      <c r="J19" s="54" t="s">
        <v>58</v>
      </c>
      <c r="K19" s="345"/>
      <c r="L19" s="344"/>
      <c r="M19" s="344"/>
      <c r="N19" s="54" t="s">
        <v>1123</v>
      </c>
      <c r="O19" s="344" t="s">
        <v>415</v>
      </c>
      <c r="P19" s="344" t="s">
        <v>415</v>
      </c>
      <c r="Q19" s="54"/>
      <c r="R19" s="54"/>
      <c r="S19" s="54"/>
      <c r="T19" s="344"/>
      <c r="U19" s="81" t="s">
        <v>1268</v>
      </c>
      <c r="V19" s="54" t="s">
        <v>1090</v>
      </c>
      <c r="W19" s="54"/>
      <c r="X19" s="344" t="s">
        <v>1095</v>
      </c>
      <c r="Y19" s="54" t="s">
        <v>32</v>
      </c>
      <c r="Z19" s="79" t="s">
        <v>1139</v>
      </c>
      <c r="AA19" s="54" t="s">
        <v>32</v>
      </c>
      <c r="AB19" s="79" t="s">
        <v>1139</v>
      </c>
      <c r="AC19" s="344"/>
      <c r="AD19" s="54"/>
      <c r="AE19" s="54"/>
      <c r="AF19" s="54"/>
      <c r="AG19" s="344"/>
      <c r="AH19" s="345"/>
      <c r="AI19" s="54" t="s">
        <v>1145</v>
      </c>
      <c r="AJ19" s="344" t="s">
        <v>1148</v>
      </c>
      <c r="AK19" s="344" t="s">
        <v>1148</v>
      </c>
      <c r="AL19" s="344"/>
      <c r="AM19" s="54"/>
      <c r="AN19" s="54"/>
      <c r="AO19" s="54" t="s">
        <v>1159</v>
      </c>
      <c r="AP19" s="344"/>
      <c r="AQ19" s="54"/>
      <c r="AR19" s="54" t="s">
        <v>1159</v>
      </c>
      <c r="AS19" s="164" t="s">
        <v>1184</v>
      </c>
      <c r="AT19" s="164" t="s">
        <v>1193</v>
      </c>
      <c r="AU19" s="344"/>
      <c r="AV19" s="344"/>
      <c r="AW19" s="54"/>
      <c r="AX19" s="54"/>
      <c r="AY19" s="344"/>
      <c r="AZ19" s="164"/>
      <c r="BA19" s="54"/>
      <c r="BB19" s="163" t="s">
        <v>771</v>
      </c>
      <c r="BC19" s="166">
        <v>6</v>
      </c>
      <c r="BD19" s="805" t="s">
        <v>15</v>
      </c>
      <c r="BE19" s="809"/>
      <c r="BH19" s="168"/>
    </row>
    <row r="20" spans="1:60" s="167" customFormat="1" ht="23.1" customHeight="1" thickTop="1" thickBot="1">
      <c r="A20" s="809"/>
      <c r="B20" s="811"/>
      <c r="C20" s="186">
        <v>7</v>
      </c>
      <c r="D20" s="170" t="s">
        <v>772</v>
      </c>
      <c r="E20" s="54" t="s">
        <v>1101</v>
      </c>
      <c r="F20" s="54"/>
      <c r="G20" s="81"/>
      <c r="H20" s="81" t="s">
        <v>201</v>
      </c>
      <c r="I20" s="81" t="s">
        <v>17</v>
      </c>
      <c r="J20" s="81" t="s">
        <v>1111</v>
      </c>
      <c r="K20" s="81"/>
      <c r="L20" s="81"/>
      <c r="M20" s="54"/>
      <c r="N20" s="81" t="s">
        <v>1124</v>
      </c>
      <c r="O20" s="81" t="s">
        <v>50</v>
      </c>
      <c r="P20" s="81" t="s">
        <v>50</v>
      </c>
      <c r="Q20" s="81"/>
      <c r="R20" s="81"/>
      <c r="S20" s="81"/>
      <c r="T20" s="54"/>
      <c r="U20" s="81" t="s">
        <v>1269</v>
      </c>
      <c r="V20" s="81" t="s">
        <v>31</v>
      </c>
      <c r="W20" s="81"/>
      <c r="X20" s="254" t="s">
        <v>1242</v>
      </c>
      <c r="Y20" s="254" t="s">
        <v>1131</v>
      </c>
      <c r="Z20" s="54" t="s">
        <v>1140</v>
      </c>
      <c r="AA20" s="254" t="s">
        <v>1131</v>
      </c>
      <c r="AB20" s="54" t="s">
        <v>1137</v>
      </c>
      <c r="AC20" s="54"/>
      <c r="AD20" s="81"/>
      <c r="AE20" s="81"/>
      <c r="AF20" s="81"/>
      <c r="AG20" s="254"/>
      <c r="AH20" s="254"/>
      <c r="AI20" s="254" t="s">
        <v>1207</v>
      </c>
      <c r="AJ20" s="54" t="s">
        <v>1149</v>
      </c>
      <c r="AK20" s="54" t="s">
        <v>1149</v>
      </c>
      <c r="AL20" s="254"/>
      <c r="AM20" s="81"/>
      <c r="AN20" s="81"/>
      <c r="AO20" s="54" t="s">
        <v>1160</v>
      </c>
      <c r="AP20" s="81"/>
      <c r="AQ20" s="54"/>
      <c r="AR20" s="54" t="s">
        <v>1160</v>
      </c>
      <c r="AS20" s="54" t="s">
        <v>1185</v>
      </c>
      <c r="AT20" s="54" t="s">
        <v>1194</v>
      </c>
      <c r="AU20" s="254"/>
      <c r="AV20" s="254"/>
      <c r="AW20" s="54"/>
      <c r="AX20" s="54"/>
      <c r="AY20" s="254"/>
      <c r="AZ20" s="54"/>
      <c r="BA20" s="54"/>
      <c r="BB20" s="170" t="s">
        <v>772</v>
      </c>
      <c r="BC20" s="171">
        <v>7</v>
      </c>
      <c r="BD20" s="806"/>
      <c r="BE20" s="809"/>
      <c r="BH20" s="168"/>
    </row>
    <row r="21" spans="1:60" s="167" customFormat="1" ht="22.5" customHeight="1" thickTop="1" thickBot="1">
      <c r="A21" s="809"/>
      <c r="B21" s="811"/>
      <c r="C21" s="162">
        <v>8</v>
      </c>
      <c r="D21" s="163" t="s">
        <v>773</v>
      </c>
      <c r="E21" s="254" t="s">
        <v>40</v>
      </c>
      <c r="F21" s="81"/>
      <c r="G21" s="81"/>
      <c r="H21" s="202"/>
      <c r="I21" s="202"/>
      <c r="J21" s="202"/>
      <c r="K21" s="54"/>
      <c r="L21" s="54"/>
      <c r="M21" s="254"/>
      <c r="N21" s="81"/>
      <c r="O21" s="343" t="s">
        <v>1151</v>
      </c>
      <c r="P21" s="343" t="s">
        <v>1151</v>
      </c>
      <c r="Q21" s="187"/>
      <c r="R21" s="81"/>
      <c r="S21" s="81"/>
      <c r="T21" s="254"/>
      <c r="U21" s="81"/>
      <c r="V21" s="175"/>
      <c r="W21" s="81"/>
      <c r="X21" s="254"/>
      <c r="Y21" s="175"/>
      <c r="Z21" s="254"/>
      <c r="AA21" s="81"/>
      <c r="AB21" s="254"/>
      <c r="AC21" s="54"/>
      <c r="AD21" s="81"/>
      <c r="AE21" s="81"/>
      <c r="AF21" s="81"/>
      <c r="AG21" s="254"/>
      <c r="AH21" s="254"/>
      <c r="AI21" s="81"/>
      <c r="AJ21" s="81" t="s">
        <v>1151</v>
      </c>
      <c r="AK21" s="81" t="s">
        <v>1151</v>
      </c>
      <c r="AL21" s="54"/>
      <c r="AM21" s="81"/>
      <c r="AN21" s="81"/>
      <c r="AO21" s="254"/>
      <c r="AP21" s="54"/>
      <c r="AQ21" s="254"/>
      <c r="AR21" s="254"/>
      <c r="AS21" s="54"/>
      <c r="AT21" s="81"/>
      <c r="AU21" s="81"/>
      <c r="AV21" s="254"/>
      <c r="AW21" s="54"/>
      <c r="AX21" s="54"/>
      <c r="AY21" s="254"/>
      <c r="AZ21" s="81"/>
      <c r="BA21" s="254"/>
      <c r="BB21" s="163" t="s">
        <v>773</v>
      </c>
      <c r="BC21" s="166">
        <v>8</v>
      </c>
      <c r="BD21" s="806"/>
      <c r="BE21" s="809"/>
      <c r="BH21" s="168"/>
    </row>
    <row r="22" spans="1:60" s="167" customFormat="1" ht="22.5" customHeight="1" thickTop="1" thickBot="1">
      <c r="A22" s="809"/>
      <c r="B22" s="811"/>
      <c r="C22" s="173">
        <v>9</v>
      </c>
      <c r="D22" s="176" t="s">
        <v>774</v>
      </c>
      <c r="E22" s="343" t="s">
        <v>1102</v>
      </c>
      <c r="F22" s="343"/>
      <c r="G22" s="343"/>
      <c r="H22" s="343" t="s">
        <v>1106</v>
      </c>
      <c r="I22" s="343" t="s">
        <v>1106</v>
      </c>
      <c r="J22" s="202" t="s">
        <v>1108</v>
      </c>
      <c r="K22" s="202"/>
      <c r="L22" s="343"/>
      <c r="M22" s="343"/>
      <c r="N22" s="202" t="s">
        <v>1091</v>
      </c>
      <c r="O22" s="343" t="s">
        <v>1122</v>
      </c>
      <c r="P22" s="343" t="s">
        <v>1122</v>
      </c>
      <c r="Q22" s="202"/>
      <c r="R22" s="202"/>
      <c r="S22" s="175"/>
      <c r="T22" s="202"/>
      <c r="U22" s="343" t="s">
        <v>1143</v>
      </c>
      <c r="V22" s="202" t="s">
        <v>1292</v>
      </c>
      <c r="W22" s="202"/>
      <c r="X22" s="343" t="s">
        <v>1093</v>
      </c>
      <c r="Y22" s="202" t="s">
        <v>1132</v>
      </c>
      <c r="Z22" s="202" t="s">
        <v>1138</v>
      </c>
      <c r="AA22" s="202" t="s">
        <v>1132</v>
      </c>
      <c r="AB22" s="202" t="s">
        <v>1216</v>
      </c>
      <c r="AC22" s="343"/>
      <c r="AD22" s="202"/>
      <c r="AE22" s="202"/>
      <c r="AF22" s="202"/>
      <c r="AG22" s="343"/>
      <c r="AH22" s="343"/>
      <c r="AI22" s="202" t="s">
        <v>979</v>
      </c>
      <c r="AJ22" s="343" t="s">
        <v>977</v>
      </c>
      <c r="AK22" s="343" t="s">
        <v>977</v>
      </c>
      <c r="AL22" s="343"/>
      <c r="AM22" s="202"/>
      <c r="AN22" s="343"/>
      <c r="AO22" s="202" t="s">
        <v>1162</v>
      </c>
      <c r="AP22" s="202"/>
      <c r="AQ22" s="202"/>
      <c r="AR22" s="202" t="s">
        <v>1162</v>
      </c>
      <c r="AS22" s="175" t="s">
        <v>1187</v>
      </c>
      <c r="AT22" s="202" t="s">
        <v>1190</v>
      </c>
      <c r="AU22" s="175"/>
      <c r="AV22" s="54"/>
      <c r="AW22" s="81"/>
      <c r="AX22" s="54"/>
      <c r="AY22" s="54"/>
      <c r="AZ22" s="81"/>
      <c r="BA22" s="254"/>
      <c r="BB22" s="176" t="s">
        <v>774</v>
      </c>
      <c r="BC22" s="171">
        <v>9</v>
      </c>
      <c r="BD22" s="806"/>
      <c r="BE22" s="809"/>
      <c r="BH22" s="168">
        <f>COUNTA(J22:AZ22)</f>
        <v>18</v>
      </c>
    </row>
    <row r="23" spans="1:60" s="167" customFormat="1" ht="22.5" customHeight="1" thickTop="1" thickBot="1">
      <c r="A23" s="809"/>
      <c r="B23" s="811"/>
      <c r="C23" s="173">
        <v>10</v>
      </c>
      <c r="D23" s="176" t="s">
        <v>790</v>
      </c>
      <c r="E23" s="523" t="s">
        <v>114</v>
      </c>
      <c r="F23" s="254"/>
      <c r="G23" s="254"/>
      <c r="H23" s="425" t="s">
        <v>1235</v>
      </c>
      <c r="I23" s="425" t="s">
        <v>1109</v>
      </c>
      <c r="J23" s="55" t="s">
        <v>1112</v>
      </c>
      <c r="K23" s="470"/>
      <c r="L23" s="262"/>
      <c r="M23" s="375"/>
      <c r="N23" s="54" t="s">
        <v>1125</v>
      </c>
      <c r="O23" s="262" t="s">
        <v>937</v>
      </c>
      <c r="P23" s="262" t="s">
        <v>937</v>
      </c>
      <c r="Q23" s="54"/>
      <c r="R23" s="54"/>
      <c r="S23" s="55"/>
      <c r="T23" s="262"/>
      <c r="U23" s="254" t="s">
        <v>1033</v>
      </c>
      <c r="V23" s="54" t="s">
        <v>1092</v>
      </c>
      <c r="W23" s="54"/>
      <c r="X23" s="262" t="s">
        <v>1276</v>
      </c>
      <c r="Y23" s="54" t="s">
        <v>1129</v>
      </c>
      <c r="Z23" s="54" t="s">
        <v>933</v>
      </c>
      <c r="AA23" s="54" t="s">
        <v>1133</v>
      </c>
      <c r="AB23" s="54" t="s">
        <v>1136</v>
      </c>
      <c r="AC23" s="262"/>
      <c r="AD23" s="54"/>
      <c r="AE23" s="54"/>
      <c r="AF23" s="54"/>
      <c r="AG23" s="254"/>
      <c r="AH23" s="254"/>
      <c r="AI23" s="55" t="s">
        <v>918</v>
      </c>
      <c r="AJ23" s="262" t="s">
        <v>1150</v>
      </c>
      <c r="AK23" s="262" t="s">
        <v>1150</v>
      </c>
      <c r="AL23" s="375"/>
      <c r="AM23" s="54"/>
      <c r="AN23" s="254"/>
      <c r="AO23" s="55" t="s">
        <v>1161</v>
      </c>
      <c r="AP23" s="54"/>
      <c r="AQ23" s="54"/>
      <c r="AR23" s="55" t="s">
        <v>1161</v>
      </c>
      <c r="AS23" s="80" t="s">
        <v>1186</v>
      </c>
      <c r="AT23" s="80" t="s">
        <v>1161</v>
      </c>
      <c r="AU23" s="80"/>
      <c r="AV23" s="254"/>
      <c r="AW23" s="55"/>
      <c r="AX23" s="54"/>
      <c r="AY23" s="254"/>
      <c r="AZ23" s="262"/>
      <c r="BA23" s="389"/>
      <c r="BB23" s="176" t="s">
        <v>790</v>
      </c>
      <c r="BC23" s="166">
        <v>10</v>
      </c>
      <c r="BD23" s="806"/>
      <c r="BE23" s="809"/>
      <c r="BH23" s="168">
        <f>COUNTA(J23:AZ23)</f>
        <v>18</v>
      </c>
    </row>
    <row r="24" spans="1:60" s="167" customFormat="1" ht="0.75" hidden="1" customHeight="1" thickTop="1" thickBot="1">
      <c r="A24" s="810"/>
      <c r="B24" s="812"/>
      <c r="C24" s="188"/>
      <c r="D24" s="189"/>
      <c r="E24" s="190"/>
      <c r="F24" s="190"/>
      <c r="G24" s="190"/>
      <c r="H24" s="190"/>
      <c r="I24" s="190"/>
      <c r="J24" s="179"/>
      <c r="K24" s="179"/>
      <c r="L24" s="179"/>
      <c r="M24" s="179"/>
      <c r="N24" s="185"/>
      <c r="O24" s="179"/>
      <c r="P24" s="179"/>
      <c r="Q24" s="179"/>
      <c r="R24" s="179"/>
      <c r="S24" s="54"/>
      <c r="T24" s="54"/>
      <c r="U24" s="185"/>
      <c r="V24" s="179"/>
      <c r="W24" s="185"/>
      <c r="X24" s="54"/>
      <c r="Y24" s="179"/>
      <c r="Z24" s="185"/>
      <c r="AA24" s="54"/>
      <c r="AB24" s="185"/>
      <c r="AC24" s="185"/>
      <c r="AD24" s="185"/>
      <c r="AE24" s="185"/>
      <c r="AF24" s="179"/>
      <c r="AG24" s="185"/>
      <c r="AH24" s="191"/>
      <c r="AI24" s="386"/>
      <c r="AJ24" s="386"/>
      <c r="AK24" s="386"/>
      <c r="AL24" s="185"/>
      <c r="AM24" s="54"/>
      <c r="AN24" s="54"/>
      <c r="AO24" s="185"/>
      <c r="AP24" s="179"/>
      <c r="AQ24" s="179"/>
      <c r="AR24" s="179"/>
      <c r="AS24" s="185"/>
      <c r="AT24" s="185"/>
      <c r="AU24" s="185"/>
      <c r="AV24" s="191"/>
      <c r="AW24" s="191"/>
      <c r="AX24" s="386"/>
      <c r="AY24" s="191"/>
      <c r="AZ24" s="185"/>
      <c r="BA24" s="185"/>
      <c r="BB24" s="181" t="s">
        <v>24</v>
      </c>
      <c r="BC24" s="192">
        <v>12</v>
      </c>
      <c r="BD24" s="807"/>
      <c r="BE24" s="810"/>
      <c r="BH24" s="168"/>
    </row>
    <row r="25" spans="1:60" s="184" customFormat="1" ht="23.1" customHeight="1" thickTop="1" thickBot="1">
      <c r="A25" s="821" t="s">
        <v>1257</v>
      </c>
      <c r="B25" s="767" t="s">
        <v>642</v>
      </c>
      <c r="C25" s="768"/>
      <c r="D25" s="769"/>
      <c r="E25" s="154"/>
      <c r="F25" s="154"/>
      <c r="G25" s="154"/>
      <c r="H25" s="154" t="s">
        <v>1263</v>
      </c>
      <c r="I25" s="385"/>
      <c r="J25" s="154" t="s">
        <v>1099</v>
      </c>
      <c r="K25" s="154"/>
      <c r="L25" s="153"/>
      <c r="M25" s="384"/>
      <c r="N25" s="391" t="s">
        <v>1099</v>
      </c>
      <c r="O25" s="154"/>
      <c r="P25" s="154" t="s">
        <v>1099</v>
      </c>
      <c r="Q25" s="156"/>
      <c r="R25" s="156"/>
      <c r="S25" s="385"/>
      <c r="T25" s="154"/>
      <c r="U25" s="153" t="s">
        <v>1263</v>
      </c>
      <c r="V25" s="391" t="s">
        <v>1263</v>
      </c>
      <c r="W25" s="193" t="s">
        <v>1234</v>
      </c>
      <c r="X25" s="153"/>
      <c r="Y25" s="154"/>
      <c r="Z25" s="156" t="s">
        <v>1099</v>
      </c>
      <c r="AA25" s="154"/>
      <c r="AB25" s="156" t="s">
        <v>1099</v>
      </c>
      <c r="AC25" s="526"/>
      <c r="AD25" s="153"/>
      <c r="AE25" s="153"/>
      <c r="AF25" s="153"/>
      <c r="AG25" s="369" t="s">
        <v>1099</v>
      </c>
      <c r="AH25" s="156"/>
      <c r="AI25" s="153"/>
      <c r="AJ25" s="156"/>
      <c r="AK25" s="369" t="s">
        <v>1099</v>
      </c>
      <c r="AL25" s="157"/>
      <c r="AM25" s="154"/>
      <c r="AN25" s="154"/>
      <c r="AO25" s="154" t="s">
        <v>1099</v>
      </c>
      <c r="AP25" s="154"/>
      <c r="AQ25" s="154" t="s">
        <v>1099</v>
      </c>
      <c r="AR25" s="154" t="s">
        <v>1099</v>
      </c>
      <c r="AS25" s="154" t="s">
        <v>1099</v>
      </c>
      <c r="AT25" s="385"/>
      <c r="AU25" s="385"/>
      <c r="AV25" s="154"/>
      <c r="AW25" s="351"/>
      <c r="AX25" s="156"/>
      <c r="AY25" s="154"/>
      <c r="AZ25" s="154"/>
      <c r="BA25" s="154"/>
      <c r="BB25" s="767" t="s">
        <v>130</v>
      </c>
      <c r="BC25" s="768"/>
      <c r="BD25" s="769"/>
      <c r="BE25" s="821" t="s">
        <v>25</v>
      </c>
      <c r="BH25" s="161"/>
    </row>
    <row r="26" spans="1:60" s="167" customFormat="1" ht="23.25" customHeight="1" thickTop="1">
      <c r="A26" s="821"/>
      <c r="B26" s="784" t="s">
        <v>14</v>
      </c>
      <c r="C26" s="195">
        <v>1</v>
      </c>
      <c r="D26" s="196" t="s">
        <v>766</v>
      </c>
      <c r="E26" s="54" t="s">
        <v>1098</v>
      </c>
      <c r="F26" s="344"/>
      <c r="G26" s="254"/>
      <c r="H26" s="54" t="s">
        <v>66</v>
      </c>
      <c r="I26" s="54" t="s">
        <v>1098</v>
      </c>
      <c r="J26" s="54" t="s">
        <v>192</v>
      </c>
      <c r="K26" s="54"/>
      <c r="L26" s="344"/>
      <c r="M26" s="344"/>
      <c r="N26" s="344" t="s">
        <v>1120</v>
      </c>
      <c r="O26" s="54" t="s">
        <v>1098</v>
      </c>
      <c r="P26" s="344" t="s">
        <v>396</v>
      </c>
      <c r="Q26" s="344"/>
      <c r="R26" s="54"/>
      <c r="S26" s="344"/>
      <c r="T26" s="344"/>
      <c r="U26" s="81" t="s">
        <v>1270</v>
      </c>
      <c r="V26" s="54" t="s">
        <v>1277</v>
      </c>
      <c r="W26" s="344" t="s">
        <v>1237</v>
      </c>
      <c r="X26" s="54" t="s">
        <v>1098</v>
      </c>
      <c r="Y26" s="54" t="s">
        <v>1098</v>
      </c>
      <c r="Z26" s="79" t="s">
        <v>32</v>
      </c>
      <c r="AA26" s="54"/>
      <c r="AB26" s="79" t="s">
        <v>1139</v>
      </c>
      <c r="AC26" s="344"/>
      <c r="AD26" s="54"/>
      <c r="AE26" s="54"/>
      <c r="AF26" s="79"/>
      <c r="AG26" s="344" t="s">
        <v>1145</v>
      </c>
      <c r="AH26" s="345"/>
      <c r="AI26" s="54" t="s">
        <v>1098</v>
      </c>
      <c r="AJ26" s="254"/>
      <c r="AK26" s="344" t="s">
        <v>44</v>
      </c>
      <c r="AL26" s="344"/>
      <c r="AM26" s="81"/>
      <c r="AN26" s="54"/>
      <c r="AO26" s="54" t="s">
        <v>1163</v>
      </c>
      <c r="AP26" s="344"/>
      <c r="AQ26" s="596" t="s">
        <v>1089</v>
      </c>
      <c r="AR26" s="344" t="s">
        <v>1182</v>
      </c>
      <c r="AS26" s="164" t="s">
        <v>1188</v>
      </c>
      <c r="AT26" s="54" t="s">
        <v>1098</v>
      </c>
      <c r="AU26" s="54" t="s">
        <v>1098</v>
      </c>
      <c r="AV26" s="344"/>
      <c r="AW26" s="79"/>
      <c r="AX26" s="79"/>
      <c r="AY26" s="344"/>
      <c r="AZ26" s="344"/>
      <c r="BA26" s="344"/>
      <c r="BB26" s="196" t="s">
        <v>766</v>
      </c>
      <c r="BC26" s="197">
        <v>1</v>
      </c>
      <c r="BD26" s="799" t="s">
        <v>14</v>
      </c>
      <c r="BE26" s="821"/>
      <c r="BH26" s="168"/>
    </row>
    <row r="27" spans="1:60" s="167" customFormat="1" ht="23.1" customHeight="1" thickBot="1">
      <c r="A27" s="821"/>
      <c r="B27" s="785"/>
      <c r="C27" s="198">
        <v>2</v>
      </c>
      <c r="D27" s="199" t="s">
        <v>767</v>
      </c>
      <c r="E27" s="81" t="s">
        <v>1096</v>
      </c>
      <c r="F27" s="54"/>
      <c r="G27" s="81"/>
      <c r="H27" s="81" t="s">
        <v>201</v>
      </c>
      <c r="I27" s="81" t="s">
        <v>1096</v>
      </c>
      <c r="J27" s="81" t="s">
        <v>198</v>
      </c>
      <c r="K27" s="81"/>
      <c r="L27" s="54"/>
      <c r="M27" s="54"/>
      <c r="N27" s="254" t="s">
        <v>1121</v>
      </c>
      <c r="O27" s="81" t="s">
        <v>1096</v>
      </c>
      <c r="P27" s="81" t="s">
        <v>17</v>
      </c>
      <c r="Q27" s="54"/>
      <c r="R27" s="81"/>
      <c r="S27" s="54"/>
      <c r="T27" s="54"/>
      <c r="U27" s="81" t="s">
        <v>31</v>
      </c>
      <c r="V27" s="81" t="s">
        <v>1278</v>
      </c>
      <c r="W27" s="254" t="s">
        <v>1238</v>
      </c>
      <c r="X27" s="81" t="s">
        <v>1096</v>
      </c>
      <c r="Y27" s="81" t="s">
        <v>1096</v>
      </c>
      <c r="Z27" s="54" t="s">
        <v>1140</v>
      </c>
      <c r="AA27" s="254"/>
      <c r="AB27" s="54" t="s">
        <v>1137</v>
      </c>
      <c r="AC27" s="346"/>
      <c r="AD27" s="81"/>
      <c r="AE27" s="81"/>
      <c r="AF27" s="81"/>
      <c r="AG27" s="254" t="s">
        <v>1153</v>
      </c>
      <c r="AH27" s="254"/>
      <c r="AI27" s="81" t="s">
        <v>1096</v>
      </c>
      <c r="AJ27" s="346"/>
      <c r="AK27" s="254" t="s">
        <v>475</v>
      </c>
      <c r="AL27" s="54"/>
      <c r="AM27" s="81"/>
      <c r="AN27" s="81"/>
      <c r="AO27" s="54"/>
      <c r="AP27" s="254"/>
      <c r="AQ27" s="54" t="s">
        <v>1173</v>
      </c>
      <c r="AR27" s="254" t="s">
        <v>1183</v>
      </c>
      <c r="AS27" s="54" t="s">
        <v>1189</v>
      </c>
      <c r="AT27" s="81" t="s">
        <v>1096</v>
      </c>
      <c r="AU27" s="81" t="s">
        <v>1096</v>
      </c>
      <c r="AV27" s="254"/>
      <c r="AW27" s="54"/>
      <c r="AX27" s="81"/>
      <c r="AY27" s="254"/>
      <c r="AZ27" s="254"/>
      <c r="BA27" s="54"/>
      <c r="BB27" s="199" t="s">
        <v>767</v>
      </c>
      <c r="BC27" s="200">
        <v>2</v>
      </c>
      <c r="BD27" s="799"/>
      <c r="BE27" s="821"/>
      <c r="BH27" s="168"/>
    </row>
    <row r="28" spans="1:60" s="167" customFormat="1" ht="22.5" customHeight="1" thickTop="1">
      <c r="A28" s="821"/>
      <c r="B28" s="785"/>
      <c r="C28" s="201">
        <v>3</v>
      </c>
      <c r="D28" s="196" t="s">
        <v>768</v>
      </c>
      <c r="E28" s="81" t="s">
        <v>1097</v>
      </c>
      <c r="F28" s="175"/>
      <c r="G28" s="175"/>
      <c r="H28" s="202"/>
      <c r="I28" s="81" t="s">
        <v>1097</v>
      </c>
      <c r="J28" s="81"/>
      <c r="K28" s="202"/>
      <c r="L28" s="343"/>
      <c r="M28" s="254"/>
      <c r="N28" s="81"/>
      <c r="O28" s="81" t="s">
        <v>1097</v>
      </c>
      <c r="P28" s="254"/>
      <c r="Q28" s="254"/>
      <c r="R28" s="81"/>
      <c r="S28" s="165"/>
      <c r="T28" s="254"/>
      <c r="U28" s="81"/>
      <c r="V28" s="175"/>
      <c r="W28" s="343"/>
      <c r="X28" s="81" t="s">
        <v>1097</v>
      </c>
      <c r="Y28" s="81" t="s">
        <v>1097</v>
      </c>
      <c r="Z28" s="343"/>
      <c r="AA28" s="175"/>
      <c r="AB28" s="343"/>
      <c r="AC28" s="81"/>
      <c r="AD28" s="81"/>
      <c r="AE28" s="81"/>
      <c r="AF28" s="54"/>
      <c r="AG28" s="81"/>
      <c r="AH28" s="81"/>
      <c r="AI28" s="81" t="s">
        <v>1097</v>
      </c>
      <c r="AJ28" s="81"/>
      <c r="AK28" s="81"/>
      <c r="AL28" s="254"/>
      <c r="AM28" s="81"/>
      <c r="AN28" s="81"/>
      <c r="AO28" s="202"/>
      <c r="AP28" s="81"/>
      <c r="AQ28" s="202"/>
      <c r="AR28" s="343"/>
      <c r="AS28" s="254" t="s">
        <v>480</v>
      </c>
      <c r="AT28" s="81" t="s">
        <v>1097</v>
      </c>
      <c r="AU28" s="81" t="s">
        <v>1097</v>
      </c>
      <c r="AV28" s="202"/>
      <c r="AW28" s="54"/>
      <c r="AX28" s="81"/>
      <c r="AY28" s="202"/>
      <c r="AZ28" s="175"/>
      <c r="BA28" s="254"/>
      <c r="BB28" s="196" t="s">
        <v>768</v>
      </c>
      <c r="BC28" s="197">
        <v>3</v>
      </c>
      <c r="BD28" s="799"/>
      <c r="BE28" s="821"/>
      <c r="BH28" s="168"/>
    </row>
    <row r="29" spans="1:60" s="167" customFormat="1" ht="22.5" customHeight="1" thickBot="1">
      <c r="A29" s="821"/>
      <c r="B29" s="785"/>
      <c r="C29" s="203">
        <v>4</v>
      </c>
      <c r="D29" s="204" t="s">
        <v>769</v>
      </c>
      <c r="E29" s="343"/>
      <c r="F29" s="343"/>
      <c r="G29" s="343"/>
      <c r="H29" s="343" t="s">
        <v>1106</v>
      </c>
      <c r="I29" s="343"/>
      <c r="J29" s="202" t="s">
        <v>1106</v>
      </c>
      <c r="K29" s="343"/>
      <c r="L29" s="343"/>
      <c r="M29" s="343"/>
      <c r="N29" s="202" t="s">
        <v>1122</v>
      </c>
      <c r="O29" s="202"/>
      <c r="P29" s="343" t="s">
        <v>1126</v>
      </c>
      <c r="Q29" s="343"/>
      <c r="R29" s="202"/>
      <c r="S29" s="343"/>
      <c r="T29" s="343"/>
      <c r="U29" s="343" t="s">
        <v>1094</v>
      </c>
      <c r="V29" s="202" t="s">
        <v>1091</v>
      </c>
      <c r="W29" s="343" t="s">
        <v>1093</v>
      </c>
      <c r="X29" s="343"/>
      <c r="Y29" s="202"/>
      <c r="Z29" s="202" t="s">
        <v>1138</v>
      </c>
      <c r="AA29" s="202"/>
      <c r="AB29" s="202" t="s">
        <v>1216</v>
      </c>
      <c r="AC29" s="343"/>
      <c r="AD29" s="202"/>
      <c r="AE29" s="202"/>
      <c r="AF29" s="343"/>
      <c r="AG29" s="343" t="s">
        <v>987</v>
      </c>
      <c r="AH29" s="343"/>
      <c r="AI29" s="343"/>
      <c r="AJ29" s="343"/>
      <c r="AK29" s="343" t="s">
        <v>977</v>
      </c>
      <c r="AL29" s="424"/>
      <c r="AM29" s="360"/>
      <c r="AN29" s="202"/>
      <c r="AO29" s="202" t="s">
        <v>1162</v>
      </c>
      <c r="AP29" s="202"/>
      <c r="AQ29" s="202" t="s">
        <v>1174</v>
      </c>
      <c r="AR29" s="202" t="s">
        <v>1187</v>
      </c>
      <c r="AS29" s="202" t="s">
        <v>1190</v>
      </c>
      <c r="AT29" s="202"/>
      <c r="AU29" s="202"/>
      <c r="AV29" s="202"/>
      <c r="AW29" s="175"/>
      <c r="AX29" s="202"/>
      <c r="AY29" s="202"/>
      <c r="AZ29" s="202"/>
      <c r="BA29" s="343"/>
      <c r="BB29" s="204" t="s">
        <v>769</v>
      </c>
      <c r="BC29" s="200">
        <v>4</v>
      </c>
      <c r="BD29" s="799"/>
      <c r="BE29" s="821"/>
      <c r="BH29" s="168">
        <f>COUNTA(J29:AZ29)</f>
        <v>14</v>
      </c>
    </row>
    <row r="30" spans="1:60" s="167" customFormat="1" ht="23.1" customHeight="1" thickTop="1" thickBot="1">
      <c r="A30" s="821"/>
      <c r="B30" s="785"/>
      <c r="C30" s="203">
        <v>5</v>
      </c>
      <c r="D30" s="205" t="s">
        <v>770</v>
      </c>
      <c r="E30" s="712"/>
      <c r="F30" s="254"/>
      <c r="G30" s="254"/>
      <c r="H30" s="425" t="s">
        <v>1235</v>
      </c>
      <c r="I30" s="389"/>
      <c r="J30" s="683" t="s">
        <v>1110</v>
      </c>
      <c r="K30" s="425"/>
      <c r="L30" s="55"/>
      <c r="M30" s="375"/>
      <c r="N30" s="54" t="s">
        <v>937</v>
      </c>
      <c r="O30" s="54"/>
      <c r="P30" s="262" t="s">
        <v>1125</v>
      </c>
      <c r="Q30" s="375"/>
      <c r="R30" s="54"/>
      <c r="S30" s="375"/>
      <c r="T30" s="262"/>
      <c r="U30" s="254" t="s">
        <v>948</v>
      </c>
      <c r="V30" s="54" t="s">
        <v>1092</v>
      </c>
      <c r="W30" s="424" t="s">
        <v>1034</v>
      </c>
      <c r="X30" s="262"/>
      <c r="Y30" s="54"/>
      <c r="Z30" s="54" t="s">
        <v>933</v>
      </c>
      <c r="AA30" s="54"/>
      <c r="AB30" s="54" t="s">
        <v>1136</v>
      </c>
      <c r="AC30" s="262"/>
      <c r="AD30" s="425"/>
      <c r="AE30" s="425"/>
      <c r="AF30" s="54"/>
      <c r="AG30" s="424" t="s">
        <v>1150</v>
      </c>
      <c r="AH30" s="424"/>
      <c r="AI30" s="424"/>
      <c r="AJ30" s="470"/>
      <c r="AK30" s="424" t="s">
        <v>915</v>
      </c>
      <c r="AL30" s="375"/>
      <c r="AM30" s="54"/>
      <c r="AN30" s="54"/>
      <c r="AO30" s="254" t="s">
        <v>1164</v>
      </c>
      <c r="AP30" s="55"/>
      <c r="AQ30" s="425" t="s">
        <v>1175</v>
      </c>
      <c r="AR30" s="262" t="s">
        <v>848</v>
      </c>
      <c r="AS30" s="55" t="s">
        <v>916</v>
      </c>
      <c r="AT30" s="262"/>
      <c r="AU30" s="254"/>
      <c r="AV30" s="425"/>
      <c r="AW30" s="81"/>
      <c r="AX30" s="80"/>
      <c r="AY30" s="425"/>
      <c r="AZ30" s="262"/>
      <c r="BA30" s="389"/>
      <c r="BB30" s="205" t="s">
        <v>770</v>
      </c>
      <c r="BC30" s="197">
        <v>5</v>
      </c>
      <c r="BD30" s="799"/>
      <c r="BE30" s="821"/>
      <c r="BH30" s="168">
        <f>COUNTA(J30:AZ30)</f>
        <v>14</v>
      </c>
    </row>
    <row r="31" spans="1:60" s="167" customFormat="1" ht="21.75" hidden="1" customHeight="1" thickTop="1" thickBot="1">
      <c r="A31" s="821"/>
      <c r="B31" s="785"/>
      <c r="C31" s="206"/>
      <c r="D31" s="207"/>
      <c r="E31" s="387"/>
      <c r="F31" s="190"/>
      <c r="G31" s="190"/>
      <c r="H31" s="179"/>
      <c r="I31" s="179"/>
      <c r="J31" s="179"/>
      <c r="K31" s="81"/>
      <c r="L31" s="179"/>
      <c r="M31" s="54"/>
      <c r="N31" s="185"/>
      <c r="O31" s="179"/>
      <c r="P31" s="358"/>
      <c r="Q31" s="81"/>
      <c r="R31" s="54"/>
      <c r="S31" s="327"/>
      <c r="T31" s="54"/>
      <c r="U31" s="54"/>
      <c r="V31" s="54"/>
      <c r="W31" s="54"/>
      <c r="X31" s="327"/>
      <c r="Y31" s="81"/>
      <c r="Z31" s="54"/>
      <c r="AA31" s="54"/>
      <c r="AB31" s="54"/>
      <c r="AC31" s="326"/>
      <c r="AD31" s="54"/>
      <c r="AE31" s="54"/>
      <c r="AF31" s="185"/>
      <c r="AG31" s="191"/>
      <c r="AH31" s="185"/>
      <c r="AI31" s="185"/>
      <c r="AJ31" s="185"/>
      <c r="AK31" s="185"/>
      <c r="AL31" s="184"/>
      <c r="AM31" s="54"/>
      <c r="AN31" s="54"/>
      <c r="AO31" s="191"/>
      <c r="AP31" s="179"/>
      <c r="AQ31" s="179"/>
      <c r="AR31" s="179"/>
      <c r="AS31" s="191"/>
      <c r="AT31" s="54"/>
      <c r="AU31" s="184"/>
      <c r="AV31" s="179"/>
      <c r="AW31" s="185"/>
      <c r="AX31" s="185"/>
      <c r="AY31" s="179"/>
      <c r="AZ31" s="54"/>
      <c r="BA31" s="184"/>
      <c r="BB31" s="207" t="s">
        <v>23</v>
      </c>
      <c r="BC31" s="208">
        <v>6</v>
      </c>
      <c r="BD31" s="800"/>
      <c r="BE31" s="821"/>
      <c r="BH31" s="168"/>
    </row>
    <row r="32" spans="1:60" s="184" customFormat="1" ht="23.1" customHeight="1" thickTop="1" thickBot="1">
      <c r="A32" s="821"/>
      <c r="B32" s="767" t="s">
        <v>642</v>
      </c>
      <c r="C32" s="768"/>
      <c r="D32" s="769"/>
      <c r="E32" s="154"/>
      <c r="F32" s="154"/>
      <c r="G32" s="154"/>
      <c r="H32" s="154"/>
      <c r="I32" s="154"/>
      <c r="J32" s="154" t="s">
        <v>1099</v>
      </c>
      <c r="K32" s="154"/>
      <c r="L32" s="153"/>
      <c r="M32" s="384"/>
      <c r="N32" s="391" t="s">
        <v>1099</v>
      </c>
      <c r="O32" s="154"/>
      <c r="P32" s="154" t="s">
        <v>1099</v>
      </c>
      <c r="Q32" s="154"/>
      <c r="R32" s="156"/>
      <c r="S32" s="385"/>
      <c r="T32" s="153"/>
      <c r="U32" s="153" t="s">
        <v>1263</v>
      </c>
      <c r="V32" s="391" t="s">
        <v>1263</v>
      </c>
      <c r="W32" s="193" t="s">
        <v>1234</v>
      </c>
      <c r="X32" s="385"/>
      <c r="Y32" s="154"/>
      <c r="Z32" s="156" t="s">
        <v>1099</v>
      </c>
      <c r="AA32" s="154"/>
      <c r="AB32" s="156" t="s">
        <v>1099</v>
      </c>
      <c r="AC32" s="526"/>
      <c r="AD32" s="153"/>
      <c r="AE32" s="153"/>
      <c r="AF32" s="156"/>
      <c r="AG32" s="369"/>
      <c r="AH32" s="154"/>
      <c r="AI32" s="154"/>
      <c r="AJ32" s="154" t="s">
        <v>1208</v>
      </c>
      <c r="AK32" s="154"/>
      <c r="AL32" s="392"/>
      <c r="AM32" s="154"/>
      <c r="AN32" s="154"/>
      <c r="AO32" s="154" t="s">
        <v>1099</v>
      </c>
      <c r="AP32" s="154"/>
      <c r="AQ32" s="154"/>
      <c r="AR32" s="154"/>
      <c r="AS32" s="154" t="s">
        <v>1211</v>
      </c>
      <c r="AT32" s="385"/>
      <c r="AU32" s="385"/>
      <c r="AV32" s="154"/>
      <c r="AW32" s="351"/>
      <c r="AX32" s="154"/>
      <c r="AY32" s="154"/>
      <c r="AZ32" s="154"/>
      <c r="BA32" s="154"/>
      <c r="BB32" s="767" t="s">
        <v>130</v>
      </c>
      <c r="BC32" s="768"/>
      <c r="BD32" s="769"/>
      <c r="BE32" s="821"/>
      <c r="BH32" s="161"/>
    </row>
    <row r="33" spans="1:60" s="210" customFormat="1" ht="23.1" customHeight="1" thickTop="1" thickBot="1">
      <c r="A33" s="821"/>
      <c r="B33" s="849" t="s">
        <v>15</v>
      </c>
      <c r="C33" s="195">
        <v>6</v>
      </c>
      <c r="D33" s="196" t="s">
        <v>771</v>
      </c>
      <c r="E33" s="54" t="s">
        <v>1098</v>
      </c>
      <c r="F33" s="344"/>
      <c r="G33" s="254"/>
      <c r="H33" s="54"/>
      <c r="I33" s="54" t="s">
        <v>1098</v>
      </c>
      <c r="J33" s="54" t="s">
        <v>192</v>
      </c>
      <c r="K33" s="54"/>
      <c r="L33" s="344"/>
      <c r="M33" s="344"/>
      <c r="N33" s="344" t="s">
        <v>1120</v>
      </c>
      <c r="O33" s="54" t="s">
        <v>1098</v>
      </c>
      <c r="P33" s="344" t="s">
        <v>396</v>
      </c>
      <c r="Q33" s="54"/>
      <c r="R33" s="54"/>
      <c r="S33" s="54"/>
      <c r="T33" s="344"/>
      <c r="U33" s="81" t="s">
        <v>1270</v>
      </c>
      <c r="V33" s="54" t="s">
        <v>1277</v>
      </c>
      <c r="W33" s="344" t="s">
        <v>1237</v>
      </c>
      <c r="X33" s="54" t="s">
        <v>1098</v>
      </c>
      <c r="Y33" s="54" t="s">
        <v>1098</v>
      </c>
      <c r="Z33" s="79" t="s">
        <v>1139</v>
      </c>
      <c r="AA33" s="54"/>
      <c r="AB33" s="79" t="s">
        <v>1139</v>
      </c>
      <c r="AC33" s="344"/>
      <c r="AD33" s="54"/>
      <c r="AE33" s="54"/>
      <c r="AF33" s="54"/>
      <c r="AG33" s="344"/>
      <c r="AH33" s="79"/>
      <c r="AI33" s="54" t="s">
        <v>1098</v>
      </c>
      <c r="AJ33" s="79" t="s">
        <v>1145</v>
      </c>
      <c r="AK33" s="79"/>
      <c r="AL33" s="344"/>
      <c r="AM33" s="81"/>
      <c r="AN33" s="54"/>
      <c r="AO33" s="54" t="s">
        <v>1163</v>
      </c>
      <c r="AP33" s="54"/>
      <c r="AQ33" s="596"/>
      <c r="AR33" s="344"/>
      <c r="AS33" s="164" t="s">
        <v>32</v>
      </c>
      <c r="AT33" s="54" t="s">
        <v>1098</v>
      </c>
      <c r="AU33" s="54" t="s">
        <v>1098</v>
      </c>
      <c r="AV33" s="344"/>
      <c r="AW33" s="79"/>
      <c r="AX33" s="79"/>
      <c r="AY33" s="344"/>
      <c r="AZ33" s="344"/>
      <c r="BA33" s="54"/>
      <c r="BB33" s="328" t="s">
        <v>771</v>
      </c>
      <c r="BC33" s="197">
        <v>6</v>
      </c>
      <c r="BD33" s="786" t="s">
        <v>15</v>
      </c>
      <c r="BE33" s="821"/>
      <c r="BH33" s="168"/>
    </row>
    <row r="34" spans="1:60" s="167" customFormat="1" ht="23.1" customHeight="1" thickTop="1" thickBot="1">
      <c r="A34" s="821"/>
      <c r="B34" s="850"/>
      <c r="C34" s="211">
        <v>7</v>
      </c>
      <c r="D34" s="199" t="s">
        <v>772</v>
      </c>
      <c r="E34" s="81" t="s">
        <v>1096</v>
      </c>
      <c r="F34" s="54"/>
      <c r="G34" s="81"/>
      <c r="H34" s="81"/>
      <c r="I34" s="81" t="s">
        <v>1096</v>
      </c>
      <c r="J34" s="81" t="s">
        <v>198</v>
      </c>
      <c r="K34" s="81"/>
      <c r="L34" s="81"/>
      <c r="M34" s="54"/>
      <c r="N34" s="254" t="s">
        <v>1121</v>
      </c>
      <c r="O34" s="81" t="s">
        <v>1096</v>
      </c>
      <c r="P34" s="81" t="s">
        <v>17</v>
      </c>
      <c r="Q34" s="81"/>
      <c r="R34" s="81"/>
      <c r="S34" s="81"/>
      <c r="T34" s="54"/>
      <c r="U34" s="81" t="s">
        <v>31</v>
      </c>
      <c r="V34" s="81" t="s">
        <v>1278</v>
      </c>
      <c r="W34" s="254" t="s">
        <v>1238</v>
      </c>
      <c r="X34" s="81" t="s">
        <v>1096</v>
      </c>
      <c r="Y34" s="81" t="s">
        <v>1096</v>
      </c>
      <c r="Z34" s="54" t="s">
        <v>1140</v>
      </c>
      <c r="AA34" s="254"/>
      <c r="AB34" s="54" t="s">
        <v>1137</v>
      </c>
      <c r="AC34" s="346"/>
      <c r="AD34" s="81"/>
      <c r="AE34" s="81"/>
      <c r="AF34" s="81"/>
      <c r="AG34" s="254"/>
      <c r="AH34" s="81"/>
      <c r="AI34" s="81" t="s">
        <v>1096</v>
      </c>
      <c r="AJ34" s="81" t="s">
        <v>1207</v>
      </c>
      <c r="AK34" s="81"/>
      <c r="AL34" s="254"/>
      <c r="AM34" s="81"/>
      <c r="AN34" s="81"/>
      <c r="AO34" s="54"/>
      <c r="AP34" s="54"/>
      <c r="AQ34" s="54"/>
      <c r="AR34" s="254"/>
      <c r="AS34" s="54" t="s">
        <v>1218</v>
      </c>
      <c r="AT34" s="81" t="s">
        <v>1096</v>
      </c>
      <c r="AU34" s="81" t="s">
        <v>1096</v>
      </c>
      <c r="AV34" s="254"/>
      <c r="AW34" s="54"/>
      <c r="AX34" s="81"/>
      <c r="AY34" s="254"/>
      <c r="AZ34" s="254"/>
      <c r="BA34" s="54"/>
      <c r="BB34" s="329" t="s">
        <v>772</v>
      </c>
      <c r="BC34" s="200">
        <v>7</v>
      </c>
      <c r="BD34" s="787"/>
      <c r="BE34" s="821"/>
      <c r="BH34" s="168"/>
    </row>
    <row r="35" spans="1:60" s="167" customFormat="1" ht="23.1" customHeight="1" thickTop="1" thickBot="1">
      <c r="A35" s="821"/>
      <c r="B35" s="850"/>
      <c r="C35" s="195">
        <v>8</v>
      </c>
      <c r="D35" s="196" t="s">
        <v>773</v>
      </c>
      <c r="E35" s="81" t="s">
        <v>1097</v>
      </c>
      <c r="F35" s="175"/>
      <c r="G35" s="175"/>
      <c r="H35" s="202"/>
      <c r="I35" s="81" t="s">
        <v>1097</v>
      </c>
      <c r="J35" s="81"/>
      <c r="K35" s="202"/>
      <c r="L35" s="54"/>
      <c r="M35" s="254"/>
      <c r="N35" s="710"/>
      <c r="O35" s="81" t="s">
        <v>1097</v>
      </c>
      <c r="P35" s="254"/>
      <c r="Q35" s="81"/>
      <c r="R35" s="81"/>
      <c r="S35" s="81"/>
      <c r="T35" s="254"/>
      <c r="U35" s="81"/>
      <c r="V35" s="175"/>
      <c r="W35" s="343"/>
      <c r="X35" s="81" t="s">
        <v>1097</v>
      </c>
      <c r="Y35" s="81" t="s">
        <v>1097</v>
      </c>
      <c r="Z35" s="343"/>
      <c r="AA35" s="175"/>
      <c r="AB35" s="343"/>
      <c r="AC35" s="81"/>
      <c r="AD35" s="81"/>
      <c r="AE35" s="81"/>
      <c r="AF35" s="81"/>
      <c r="AG35" s="175"/>
      <c r="AH35" s="175"/>
      <c r="AI35" s="81" t="s">
        <v>1097</v>
      </c>
      <c r="AJ35" s="81"/>
      <c r="AK35" s="175"/>
      <c r="AL35" s="202"/>
      <c r="AM35" s="81"/>
      <c r="AN35" s="81"/>
      <c r="AO35" s="202"/>
      <c r="AP35" s="254"/>
      <c r="AQ35" s="202"/>
      <c r="AR35" s="343"/>
      <c r="AS35" s="254"/>
      <c r="AT35" s="81" t="s">
        <v>1097</v>
      </c>
      <c r="AU35" s="81" t="s">
        <v>1097</v>
      </c>
      <c r="AV35" s="343"/>
      <c r="AW35" s="54"/>
      <c r="AX35" s="81"/>
      <c r="AY35" s="343"/>
      <c r="AZ35" s="343"/>
      <c r="BA35" s="254"/>
      <c r="BB35" s="328" t="s">
        <v>773</v>
      </c>
      <c r="BC35" s="197">
        <v>8</v>
      </c>
      <c r="BD35" s="787"/>
      <c r="BE35" s="821"/>
      <c r="BH35" s="168"/>
    </row>
    <row r="36" spans="1:60" s="167" customFormat="1" ht="21.75" customHeight="1" thickTop="1" thickBot="1">
      <c r="A36" s="821"/>
      <c r="B36" s="850"/>
      <c r="C36" s="203">
        <v>9</v>
      </c>
      <c r="D36" s="205" t="s">
        <v>774</v>
      </c>
      <c r="E36" s="343"/>
      <c r="F36" s="343"/>
      <c r="G36" s="343"/>
      <c r="H36" s="343"/>
      <c r="I36" s="202"/>
      <c r="J36" s="202" t="s">
        <v>1106</v>
      </c>
      <c r="K36" s="343"/>
      <c r="L36" s="343"/>
      <c r="M36" s="343"/>
      <c r="N36" s="202" t="s">
        <v>1122</v>
      </c>
      <c r="O36" s="202"/>
      <c r="P36" s="343" t="s">
        <v>1126</v>
      </c>
      <c r="Q36" s="202"/>
      <c r="R36" s="202"/>
      <c r="S36" s="175"/>
      <c r="T36" s="202"/>
      <c r="U36" s="343" t="s">
        <v>1094</v>
      </c>
      <c r="V36" s="202" t="s">
        <v>1091</v>
      </c>
      <c r="W36" s="343" t="s">
        <v>1093</v>
      </c>
      <c r="X36" s="343"/>
      <c r="Y36" s="202"/>
      <c r="Z36" s="202" t="s">
        <v>1138</v>
      </c>
      <c r="AA36" s="202"/>
      <c r="AB36" s="202" t="s">
        <v>1216</v>
      </c>
      <c r="AC36" s="343"/>
      <c r="AD36" s="202"/>
      <c r="AE36" s="202"/>
      <c r="AF36" s="202"/>
      <c r="AG36" s="343"/>
      <c r="AH36" s="343"/>
      <c r="AI36" s="175"/>
      <c r="AJ36" s="343" t="s">
        <v>977</v>
      </c>
      <c r="AK36" s="343"/>
      <c r="AL36" s="343"/>
      <c r="AM36" s="343"/>
      <c r="AN36" s="202"/>
      <c r="AO36" s="202" t="s">
        <v>1187</v>
      </c>
      <c r="AP36" s="202"/>
      <c r="AQ36" s="202"/>
      <c r="AR36" s="202"/>
      <c r="AS36" s="202" t="s">
        <v>1187</v>
      </c>
      <c r="AT36" s="202"/>
      <c r="AU36" s="175"/>
      <c r="AV36" s="202"/>
      <c r="AW36" s="175"/>
      <c r="AX36" s="202"/>
      <c r="AY36" s="202"/>
      <c r="AZ36" s="343"/>
      <c r="BA36" s="343"/>
      <c r="BB36" s="330" t="s">
        <v>774</v>
      </c>
      <c r="BC36" s="200">
        <v>9</v>
      </c>
      <c r="BD36" s="787"/>
      <c r="BE36" s="821"/>
      <c r="BH36" s="168">
        <f>COUNTA(J36:AZ36)</f>
        <v>11</v>
      </c>
    </row>
    <row r="37" spans="1:60" s="167" customFormat="1" ht="23.1" customHeight="1" thickTop="1" thickBot="1">
      <c r="A37" s="821"/>
      <c r="B37" s="850"/>
      <c r="C37" s="198">
        <v>10</v>
      </c>
      <c r="D37" s="212" t="s">
        <v>790</v>
      </c>
      <c r="E37" s="712"/>
      <c r="F37" s="254"/>
      <c r="G37" s="254"/>
      <c r="H37" s="425"/>
      <c r="I37" s="54"/>
      <c r="J37" s="683" t="s">
        <v>1110</v>
      </c>
      <c r="K37" s="425"/>
      <c r="L37" s="262"/>
      <c r="M37" s="375"/>
      <c r="N37" s="54" t="s">
        <v>937</v>
      </c>
      <c r="O37" s="54"/>
      <c r="P37" s="262" t="s">
        <v>1125</v>
      </c>
      <c r="Q37" s="54"/>
      <c r="R37" s="54"/>
      <c r="S37" s="55"/>
      <c r="T37" s="262"/>
      <c r="U37" s="254" t="s">
        <v>948</v>
      </c>
      <c r="V37" s="54" t="s">
        <v>1092</v>
      </c>
      <c r="W37" s="424" t="s">
        <v>1034</v>
      </c>
      <c r="X37" s="262"/>
      <c r="Y37" s="54"/>
      <c r="Z37" s="54" t="s">
        <v>933</v>
      </c>
      <c r="AA37" s="54"/>
      <c r="AB37" s="54" t="s">
        <v>1136</v>
      </c>
      <c r="AC37" s="262"/>
      <c r="AD37" s="54"/>
      <c r="AE37" s="54"/>
      <c r="AF37" s="54"/>
      <c r="AG37" s="424"/>
      <c r="AH37" s="55"/>
      <c r="AI37" s="80"/>
      <c r="AJ37" s="54" t="s">
        <v>918</v>
      </c>
      <c r="AK37" s="54"/>
      <c r="AL37" s="375"/>
      <c r="AM37" s="262"/>
      <c r="AN37" s="54"/>
      <c r="AO37" s="254" t="s">
        <v>1164</v>
      </c>
      <c r="AP37" s="55"/>
      <c r="AQ37" s="425"/>
      <c r="AR37" s="262"/>
      <c r="AS37" s="55" t="s">
        <v>1186</v>
      </c>
      <c r="AT37" s="262"/>
      <c r="AU37" s="80"/>
      <c r="AV37" s="254"/>
      <c r="AW37" s="81"/>
      <c r="AX37" s="80"/>
      <c r="AY37" s="254"/>
      <c r="AZ37" s="262"/>
      <c r="BA37" s="389"/>
      <c r="BB37" s="331" t="s">
        <v>790</v>
      </c>
      <c r="BC37" s="197">
        <v>10</v>
      </c>
      <c r="BD37" s="787"/>
      <c r="BE37" s="821"/>
      <c r="BH37" s="168">
        <f>COUNTA(J37:AZ37)</f>
        <v>11</v>
      </c>
    </row>
    <row r="38" spans="1:60" s="167" customFormat="1" ht="19.5" hidden="1" customHeight="1" thickTop="1" thickBot="1">
      <c r="A38" s="821"/>
      <c r="B38" s="850"/>
      <c r="C38" s="206"/>
      <c r="D38" s="207"/>
      <c r="E38" s="54"/>
      <c r="F38" s="54"/>
      <c r="G38" s="54"/>
      <c r="H38" s="54"/>
      <c r="I38" s="54"/>
      <c r="J38" s="179"/>
      <c r="K38" s="54"/>
      <c r="L38" s="179"/>
      <c r="M38" s="179"/>
      <c r="N38" s="179"/>
      <c r="O38" s="54"/>
      <c r="P38" s="179"/>
      <c r="Q38" s="54"/>
      <c r="R38" s="54"/>
      <c r="S38" s="213"/>
      <c r="T38" s="179"/>
      <c r="U38" s="54"/>
      <c r="V38" s="179"/>
      <c r="W38" s="54"/>
      <c r="X38" s="213"/>
      <c r="Y38" s="54"/>
      <c r="Z38" s="54"/>
      <c r="AA38" s="179"/>
      <c r="AB38" s="54"/>
      <c r="AC38" s="54"/>
      <c r="AD38" s="179"/>
      <c r="AE38" s="179"/>
      <c r="AF38" s="179"/>
      <c r="AG38" s="54"/>
      <c r="AH38" s="54"/>
      <c r="AI38" s="54"/>
      <c r="AJ38" s="54"/>
      <c r="AK38" s="54"/>
      <c r="AL38" s="54"/>
      <c r="AM38" s="179"/>
      <c r="AN38" s="179"/>
      <c r="AO38" s="54"/>
      <c r="AP38" s="179"/>
      <c r="AQ38" s="54"/>
      <c r="AR38" s="54"/>
      <c r="AS38" s="54"/>
      <c r="AT38" s="54"/>
      <c r="AU38" s="54"/>
      <c r="AV38" s="54"/>
      <c r="AW38" s="179"/>
      <c r="AX38" s="179"/>
      <c r="AY38" s="54"/>
      <c r="AZ38" s="54"/>
      <c r="BA38" s="54"/>
      <c r="BB38" s="207" t="s">
        <v>24</v>
      </c>
      <c r="BC38" s="208">
        <v>12</v>
      </c>
      <c r="BD38" s="788"/>
      <c r="BE38" s="821"/>
      <c r="BH38" s="168"/>
    </row>
    <row r="39" spans="1:60" s="184" customFormat="1" ht="20.25" customHeight="1" thickTop="1" thickBot="1">
      <c r="A39" s="823" t="s">
        <v>1258</v>
      </c>
      <c r="B39" s="767" t="s">
        <v>642</v>
      </c>
      <c r="C39" s="768"/>
      <c r="D39" s="769"/>
      <c r="E39" s="154" t="s">
        <v>1099</v>
      </c>
      <c r="F39" s="154"/>
      <c r="G39" s="154"/>
      <c r="H39" s="154" t="s">
        <v>1234</v>
      </c>
      <c r="I39" s="154" t="s">
        <v>1234</v>
      </c>
      <c r="J39" s="154"/>
      <c r="K39" s="154"/>
      <c r="L39" s="154"/>
      <c r="M39" s="384"/>
      <c r="N39" s="391" t="s">
        <v>1099</v>
      </c>
      <c r="O39" s="154" t="s">
        <v>1234</v>
      </c>
      <c r="P39" s="154" t="s">
        <v>1234</v>
      </c>
      <c r="Q39" s="154"/>
      <c r="R39" s="156"/>
      <c r="S39" s="385"/>
      <c r="T39" s="153"/>
      <c r="U39" s="153" t="s">
        <v>1263</v>
      </c>
      <c r="V39" s="391" t="s">
        <v>1263</v>
      </c>
      <c r="W39" s="193" t="s">
        <v>1234</v>
      </c>
      <c r="X39" s="153" t="s">
        <v>1234</v>
      </c>
      <c r="Y39" s="154" t="s">
        <v>1211</v>
      </c>
      <c r="Z39" s="156" t="s">
        <v>1211</v>
      </c>
      <c r="AA39" s="154" t="s">
        <v>1099</v>
      </c>
      <c r="AB39" s="154" t="s">
        <v>1099</v>
      </c>
      <c r="AC39" s="156"/>
      <c r="AD39" s="153"/>
      <c r="AE39" s="153"/>
      <c r="AF39" s="153"/>
      <c r="AG39" s="369"/>
      <c r="AH39" s="154"/>
      <c r="AI39" s="153" t="s">
        <v>1263</v>
      </c>
      <c r="AJ39" s="153" t="s">
        <v>1099</v>
      </c>
      <c r="AK39" s="153" t="s">
        <v>1099</v>
      </c>
      <c r="AL39" s="385"/>
      <c r="AM39" s="154"/>
      <c r="AN39" s="154"/>
      <c r="AO39" s="154" t="s">
        <v>1099</v>
      </c>
      <c r="AP39" s="153"/>
      <c r="AQ39" s="154" t="s">
        <v>1099</v>
      </c>
      <c r="AR39" s="154" t="s">
        <v>1099</v>
      </c>
      <c r="AS39" s="154" t="s">
        <v>1099</v>
      </c>
      <c r="AT39" s="154" t="s">
        <v>1099</v>
      </c>
      <c r="AU39" s="154" t="s">
        <v>1099</v>
      </c>
      <c r="AV39" s="154"/>
      <c r="AW39" s="156"/>
      <c r="AX39" s="154"/>
      <c r="AY39" s="154"/>
      <c r="AZ39" s="154"/>
      <c r="BA39" s="385"/>
      <c r="BB39" s="767" t="s">
        <v>130</v>
      </c>
      <c r="BC39" s="768"/>
      <c r="BD39" s="769"/>
      <c r="BE39" s="823" t="s">
        <v>10</v>
      </c>
      <c r="BH39" s="161"/>
    </row>
    <row r="40" spans="1:60" s="167" customFormat="1" ht="23.1" customHeight="1" thickTop="1" thickBot="1">
      <c r="A40" s="823"/>
      <c r="B40" s="792" t="s">
        <v>14</v>
      </c>
      <c r="C40" s="214">
        <v>1</v>
      </c>
      <c r="D40" s="215" t="s">
        <v>766</v>
      </c>
      <c r="E40" s="344" t="s">
        <v>1100</v>
      </c>
      <c r="F40" s="344"/>
      <c r="G40" s="254"/>
      <c r="H40" s="54" t="s">
        <v>66</v>
      </c>
      <c r="I40" s="54" t="s">
        <v>66</v>
      </c>
      <c r="J40" s="54"/>
      <c r="K40" s="54"/>
      <c r="L40" s="344"/>
      <c r="M40" s="344"/>
      <c r="N40" s="344" t="s">
        <v>1120</v>
      </c>
      <c r="O40" s="344" t="s">
        <v>1248</v>
      </c>
      <c r="P40" s="344" t="s">
        <v>1248</v>
      </c>
      <c r="Q40" s="54"/>
      <c r="R40" s="54"/>
      <c r="S40" s="344"/>
      <c r="T40" s="344"/>
      <c r="U40" s="164" t="s">
        <v>1193</v>
      </c>
      <c r="V40" s="54" t="s">
        <v>1279</v>
      </c>
      <c r="W40" s="344" t="s">
        <v>1237</v>
      </c>
      <c r="X40" s="344" t="s">
        <v>1245</v>
      </c>
      <c r="Y40" s="54" t="s">
        <v>1247</v>
      </c>
      <c r="Z40" s="79" t="s">
        <v>1095</v>
      </c>
      <c r="AA40" s="54" t="s">
        <v>32</v>
      </c>
      <c r="AB40" s="79" t="s">
        <v>1141</v>
      </c>
      <c r="AC40" s="79"/>
      <c r="AD40" s="54"/>
      <c r="AE40" s="54"/>
      <c r="AF40" s="54"/>
      <c r="AG40" s="344"/>
      <c r="AH40" s="54"/>
      <c r="AI40" s="54" t="s">
        <v>1145</v>
      </c>
      <c r="AJ40" s="344" t="s">
        <v>83</v>
      </c>
      <c r="AK40" s="344" t="s">
        <v>83</v>
      </c>
      <c r="AL40" s="344"/>
      <c r="AM40" s="81"/>
      <c r="AN40" s="81"/>
      <c r="AO40" s="344" t="s">
        <v>1165</v>
      </c>
      <c r="AP40" s="344"/>
      <c r="AQ40" s="596" t="s">
        <v>1176</v>
      </c>
      <c r="AR40" s="344" t="s">
        <v>1165</v>
      </c>
      <c r="AS40" s="164" t="s">
        <v>1191</v>
      </c>
      <c r="AT40" s="164" t="s">
        <v>1196</v>
      </c>
      <c r="AU40" s="344" t="s">
        <v>1201</v>
      </c>
      <c r="AV40" s="344"/>
      <c r="AW40" s="54"/>
      <c r="AX40" s="81"/>
      <c r="AY40" s="344"/>
      <c r="AZ40" s="344"/>
      <c r="BA40" s="344"/>
      <c r="BB40" s="215" t="s">
        <v>766</v>
      </c>
      <c r="BC40" s="216">
        <v>1</v>
      </c>
      <c r="BD40" s="776" t="s">
        <v>14</v>
      </c>
      <c r="BE40" s="823"/>
      <c r="BH40" s="168"/>
    </row>
    <row r="41" spans="1:60" s="167" customFormat="1" ht="23.1" customHeight="1" thickTop="1" thickBot="1">
      <c r="A41" s="823"/>
      <c r="B41" s="793"/>
      <c r="C41" s="217">
        <v>2</v>
      </c>
      <c r="D41" s="218" t="s">
        <v>767</v>
      </c>
      <c r="E41" s="54" t="s">
        <v>1103</v>
      </c>
      <c r="F41" s="54"/>
      <c r="G41" s="81"/>
      <c r="H41" s="81" t="s">
        <v>201</v>
      </c>
      <c r="I41" s="81" t="s">
        <v>201</v>
      </c>
      <c r="J41" s="81"/>
      <c r="K41" s="81"/>
      <c r="L41" s="202"/>
      <c r="M41" s="54"/>
      <c r="N41" s="254" t="s">
        <v>1121</v>
      </c>
      <c r="O41" s="81" t="s">
        <v>1249</v>
      </c>
      <c r="P41" s="81" t="s">
        <v>1249</v>
      </c>
      <c r="Q41" s="81"/>
      <c r="R41" s="81"/>
      <c r="S41" s="54"/>
      <c r="T41" s="202"/>
      <c r="U41" s="81" t="s">
        <v>1271</v>
      </c>
      <c r="V41" s="81" t="s">
        <v>1280</v>
      </c>
      <c r="W41" s="254" t="s">
        <v>1238</v>
      </c>
      <c r="X41" s="254" t="s">
        <v>1244</v>
      </c>
      <c r="Y41" s="254"/>
      <c r="Z41" s="54" t="s">
        <v>1242</v>
      </c>
      <c r="AA41" s="254" t="s">
        <v>1131</v>
      </c>
      <c r="AB41" s="81" t="s">
        <v>1142</v>
      </c>
      <c r="AC41" s="54"/>
      <c r="AD41" s="81"/>
      <c r="AE41" s="81"/>
      <c r="AF41" s="81"/>
      <c r="AG41" s="254"/>
      <c r="AH41" s="81"/>
      <c r="AI41" s="81" t="s">
        <v>1287</v>
      </c>
      <c r="AJ41" s="254" t="s">
        <v>490</v>
      </c>
      <c r="AK41" s="254" t="s">
        <v>490</v>
      </c>
      <c r="AL41" s="54"/>
      <c r="AM41" s="81"/>
      <c r="AN41" s="81"/>
      <c r="AO41" s="254" t="s">
        <v>1166</v>
      </c>
      <c r="AP41" s="81"/>
      <c r="AQ41" s="54" t="s">
        <v>1160</v>
      </c>
      <c r="AR41" s="254" t="s">
        <v>1166</v>
      </c>
      <c r="AS41" s="54" t="s">
        <v>1192</v>
      </c>
      <c r="AT41" s="54" t="s">
        <v>1197</v>
      </c>
      <c r="AU41" s="254" t="s">
        <v>31</v>
      </c>
      <c r="AV41" s="254"/>
      <c r="AW41" s="54"/>
      <c r="AX41" s="81"/>
      <c r="AY41" s="254"/>
      <c r="AZ41" s="54"/>
      <c r="BA41" s="54"/>
      <c r="BB41" s="218" t="s">
        <v>767</v>
      </c>
      <c r="BC41" s="219">
        <v>2</v>
      </c>
      <c r="BD41" s="765"/>
      <c r="BE41" s="823"/>
      <c r="BH41" s="168"/>
    </row>
    <row r="42" spans="1:60" s="167" customFormat="1" ht="23.1" customHeight="1" thickTop="1" thickBot="1">
      <c r="A42" s="823"/>
      <c r="B42" s="793"/>
      <c r="C42" s="220">
        <v>3</v>
      </c>
      <c r="D42" s="215" t="s">
        <v>768</v>
      </c>
      <c r="E42" s="254" t="s">
        <v>1104</v>
      </c>
      <c r="F42" s="254"/>
      <c r="G42" s="254"/>
      <c r="H42" s="202" t="s">
        <v>1151</v>
      </c>
      <c r="I42" s="202" t="s">
        <v>1151</v>
      </c>
      <c r="J42" s="81"/>
      <c r="K42" s="202"/>
      <c r="L42" s="343"/>
      <c r="M42" s="254"/>
      <c r="N42" s="81"/>
      <c r="O42" s="343" t="s">
        <v>1151</v>
      </c>
      <c r="P42" s="343" t="s">
        <v>1151</v>
      </c>
      <c r="Q42" s="81"/>
      <c r="R42" s="81"/>
      <c r="S42" s="165"/>
      <c r="T42" s="254"/>
      <c r="U42" s="81"/>
      <c r="V42" s="175"/>
      <c r="W42" s="343"/>
      <c r="X42" s="254"/>
      <c r="Y42" s="81"/>
      <c r="Z42" s="343"/>
      <c r="AA42" s="175"/>
      <c r="AB42" s="343"/>
      <c r="AC42" s="343"/>
      <c r="AD42" s="343"/>
      <c r="AE42" s="343"/>
      <c r="AF42" s="343"/>
      <c r="AG42" s="343"/>
      <c r="AH42" s="175"/>
      <c r="AI42" s="81"/>
      <c r="AJ42" s="202" t="s">
        <v>1151</v>
      </c>
      <c r="AK42" s="202" t="s">
        <v>1151</v>
      </c>
      <c r="AL42" s="202"/>
      <c r="AM42" s="175"/>
      <c r="AN42" s="175"/>
      <c r="AO42" s="343"/>
      <c r="AP42" s="658"/>
      <c r="AQ42" s="202"/>
      <c r="AR42" s="343"/>
      <c r="AS42" s="54"/>
      <c r="AT42" s="175"/>
      <c r="AU42" s="175"/>
      <c r="AV42" s="343"/>
      <c r="AW42" s="54"/>
      <c r="AX42" s="175"/>
      <c r="AY42" s="343"/>
      <c r="AZ42" s="254"/>
      <c r="BA42" s="254"/>
      <c r="BB42" s="215" t="s">
        <v>768</v>
      </c>
      <c r="BC42" s="216">
        <v>3</v>
      </c>
      <c r="BD42" s="765"/>
      <c r="BE42" s="823"/>
      <c r="BH42" s="168"/>
    </row>
    <row r="43" spans="1:60" s="167" customFormat="1" ht="22.5" customHeight="1" thickTop="1" thickBot="1">
      <c r="A43" s="823"/>
      <c r="B43" s="793"/>
      <c r="C43" s="221">
        <v>4</v>
      </c>
      <c r="D43" s="222" t="s">
        <v>769</v>
      </c>
      <c r="E43" s="343" t="s">
        <v>1264</v>
      </c>
      <c r="F43" s="343"/>
      <c r="G43" s="343"/>
      <c r="H43" s="343" t="s">
        <v>1106</v>
      </c>
      <c r="I43" s="343" t="s">
        <v>1106</v>
      </c>
      <c r="J43" s="202"/>
      <c r="K43" s="343"/>
      <c r="L43" s="175"/>
      <c r="M43" s="343"/>
      <c r="N43" s="202" t="s">
        <v>1122</v>
      </c>
      <c r="O43" s="343" t="s">
        <v>1126</v>
      </c>
      <c r="P43" s="343" t="s">
        <v>1126</v>
      </c>
      <c r="Q43" s="175"/>
      <c r="R43" s="202"/>
      <c r="S43" s="343"/>
      <c r="T43" s="202"/>
      <c r="U43" s="343" t="s">
        <v>1094</v>
      </c>
      <c r="V43" s="202" t="s">
        <v>1281</v>
      </c>
      <c r="W43" s="343" t="s">
        <v>1093</v>
      </c>
      <c r="X43" s="343" t="s">
        <v>1127</v>
      </c>
      <c r="Y43" s="202" t="s">
        <v>1091</v>
      </c>
      <c r="Z43" s="202" t="s">
        <v>1143</v>
      </c>
      <c r="AA43" s="202" t="s">
        <v>1132</v>
      </c>
      <c r="AB43" s="343" t="s">
        <v>1138</v>
      </c>
      <c r="AC43" s="202"/>
      <c r="AD43" s="202"/>
      <c r="AE43" s="202"/>
      <c r="AF43" s="202"/>
      <c r="AG43" s="343"/>
      <c r="AH43" s="343"/>
      <c r="AI43" s="343" t="s">
        <v>979</v>
      </c>
      <c r="AJ43" s="343" t="s">
        <v>987</v>
      </c>
      <c r="AK43" s="343" t="s">
        <v>987</v>
      </c>
      <c r="AL43" s="343"/>
      <c r="AM43" s="175"/>
      <c r="AN43" s="175"/>
      <c r="AO43" s="202" t="s">
        <v>1187</v>
      </c>
      <c r="AP43" s="202"/>
      <c r="AQ43" s="202" t="s">
        <v>1174</v>
      </c>
      <c r="AR43" s="202" t="s">
        <v>1187</v>
      </c>
      <c r="AS43" s="202" t="s">
        <v>1171</v>
      </c>
      <c r="AT43" s="202" t="s">
        <v>1190</v>
      </c>
      <c r="AU43" s="175" t="s">
        <v>1200</v>
      </c>
      <c r="AV43" s="360"/>
      <c r="AW43" s="175"/>
      <c r="AX43" s="175"/>
      <c r="AY43" s="360"/>
      <c r="AZ43" s="343"/>
      <c r="BA43" s="343"/>
      <c r="BB43" s="603" t="s">
        <v>769</v>
      </c>
      <c r="BC43" s="219">
        <v>4</v>
      </c>
      <c r="BD43" s="765"/>
      <c r="BE43" s="823"/>
      <c r="BH43" s="168">
        <f>COUNTA(J43:AZ43)</f>
        <v>20</v>
      </c>
    </row>
    <row r="44" spans="1:60" s="167" customFormat="1" ht="23.1" customHeight="1" thickTop="1" thickBot="1">
      <c r="A44" s="823"/>
      <c r="B44" s="793"/>
      <c r="C44" s="221">
        <v>5</v>
      </c>
      <c r="D44" s="223" t="s">
        <v>770</v>
      </c>
      <c r="E44" s="375" t="s">
        <v>1105</v>
      </c>
      <c r="F44" s="262"/>
      <c r="G44" s="254"/>
      <c r="H44" s="425" t="s">
        <v>1235</v>
      </c>
      <c r="I44" s="425" t="s">
        <v>1235</v>
      </c>
      <c r="J44" s="683"/>
      <c r="K44" s="425"/>
      <c r="L44" s="262"/>
      <c r="M44" s="375"/>
      <c r="N44" s="54" t="s">
        <v>937</v>
      </c>
      <c r="O44" s="262" t="s">
        <v>1250</v>
      </c>
      <c r="P44" s="262" t="s">
        <v>1250</v>
      </c>
      <c r="Q44" s="425"/>
      <c r="R44" s="54"/>
      <c r="S44" s="375"/>
      <c r="T44" s="262"/>
      <c r="U44" s="424" t="s">
        <v>948</v>
      </c>
      <c r="V44" s="54" t="s">
        <v>1130</v>
      </c>
      <c r="W44" s="424" t="s">
        <v>1034</v>
      </c>
      <c r="X44" s="262" t="s">
        <v>1246</v>
      </c>
      <c r="Y44" s="54" t="s">
        <v>1092</v>
      </c>
      <c r="Z44" s="54" t="s">
        <v>1033</v>
      </c>
      <c r="AA44" s="54" t="s">
        <v>1133</v>
      </c>
      <c r="AB44" s="254" t="s">
        <v>933</v>
      </c>
      <c r="AC44" s="54"/>
      <c r="AD44" s="425"/>
      <c r="AE44" s="425"/>
      <c r="AF44" s="54"/>
      <c r="AG44" s="424"/>
      <c r="AH44" s="424"/>
      <c r="AI44" s="424" t="s">
        <v>1150</v>
      </c>
      <c r="AJ44" s="254" t="s">
        <v>1053</v>
      </c>
      <c r="AK44" s="254" t="s">
        <v>1053</v>
      </c>
      <c r="AL44" s="262"/>
      <c r="AM44" s="54"/>
      <c r="AN44" s="54"/>
      <c r="AO44" s="254" t="s">
        <v>1167</v>
      </c>
      <c r="AP44" s="54"/>
      <c r="AQ44" s="425" t="s">
        <v>1161</v>
      </c>
      <c r="AR44" s="254" t="s">
        <v>1167</v>
      </c>
      <c r="AS44" s="80" t="s">
        <v>848</v>
      </c>
      <c r="AT44" s="80" t="s">
        <v>916</v>
      </c>
      <c r="AU44" s="80" t="s">
        <v>1179</v>
      </c>
      <c r="AV44" s="224"/>
      <c r="AW44" s="55"/>
      <c r="AX44" s="54"/>
      <c r="AY44" s="224"/>
      <c r="AZ44" s="389"/>
      <c r="BA44" s="375"/>
      <c r="BB44" s="604" t="s">
        <v>770</v>
      </c>
      <c r="BC44" s="216">
        <v>5</v>
      </c>
      <c r="BD44" s="765"/>
      <c r="BE44" s="823"/>
      <c r="BH44" s="168">
        <f>COUNTA(J44:AZ44)</f>
        <v>20</v>
      </c>
    </row>
    <row r="45" spans="1:60" s="167" customFormat="1" ht="23.1" hidden="1" customHeight="1" thickTop="1" thickBot="1">
      <c r="A45" s="823"/>
      <c r="B45" s="794"/>
      <c r="C45" s="225"/>
      <c r="D45" s="226"/>
      <c r="E45" s="180"/>
      <c r="F45" s="179"/>
      <c r="G45" s="179"/>
      <c r="H45" s="179"/>
      <c r="I45" s="179"/>
      <c r="J45" s="179"/>
      <c r="K45" s="179"/>
      <c r="L45" s="179"/>
      <c r="M45" s="54"/>
      <c r="N45" s="185"/>
      <c r="O45" s="358"/>
      <c r="P45" s="358"/>
      <c r="Q45" s="81"/>
      <c r="R45" s="54"/>
      <c r="S45" s="179"/>
      <c r="T45" s="54"/>
      <c r="U45" s="326"/>
      <c r="V45" s="54"/>
      <c r="W45" s="54"/>
      <c r="X45" s="179"/>
      <c r="Y45" s="81"/>
      <c r="Z45" s="326"/>
      <c r="AA45" s="54"/>
      <c r="AB45" s="179"/>
      <c r="AC45" s="180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179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226" t="s">
        <v>23</v>
      </c>
      <c r="BC45" s="225">
        <v>6</v>
      </c>
      <c r="BD45" s="777"/>
      <c r="BE45" s="823"/>
      <c r="BH45" s="168"/>
    </row>
    <row r="46" spans="1:60" s="184" customFormat="1" ht="22.5" customHeight="1" thickTop="1" thickBot="1">
      <c r="A46" s="823"/>
      <c r="B46" s="767" t="s">
        <v>642</v>
      </c>
      <c r="C46" s="768"/>
      <c r="D46" s="769"/>
      <c r="E46" s="154" t="s">
        <v>1099</v>
      </c>
      <c r="F46" s="154"/>
      <c r="G46" s="154"/>
      <c r="H46" s="154" t="s">
        <v>1263</v>
      </c>
      <c r="I46" s="154"/>
      <c r="J46" s="154"/>
      <c r="K46" s="154"/>
      <c r="L46" s="154"/>
      <c r="M46" s="384"/>
      <c r="N46" s="391" t="s">
        <v>1099</v>
      </c>
      <c r="O46" s="154" t="s">
        <v>1234</v>
      </c>
      <c r="P46" s="154" t="s">
        <v>1234</v>
      </c>
      <c r="Q46" s="154"/>
      <c r="R46" s="156"/>
      <c r="S46" s="385"/>
      <c r="T46" s="153"/>
      <c r="U46" s="153" t="s">
        <v>1263</v>
      </c>
      <c r="V46" s="391"/>
      <c r="W46" s="193"/>
      <c r="X46" s="156" t="s">
        <v>1263</v>
      </c>
      <c r="Y46" s="154" t="s">
        <v>1099</v>
      </c>
      <c r="Z46" s="156" t="s">
        <v>1263</v>
      </c>
      <c r="AA46" s="154" t="s">
        <v>1099</v>
      </c>
      <c r="AB46" s="154" t="s">
        <v>1099</v>
      </c>
      <c r="AC46" s="153"/>
      <c r="AD46" s="153"/>
      <c r="AE46" s="153"/>
      <c r="AF46" s="385"/>
      <c r="AG46" s="369"/>
      <c r="AH46" s="153"/>
      <c r="AI46" s="153" t="s">
        <v>1208</v>
      </c>
      <c r="AJ46" s="526" t="s">
        <v>1288</v>
      </c>
      <c r="AK46" s="153"/>
      <c r="AL46" s="183"/>
      <c r="AM46" s="154"/>
      <c r="AN46" s="154"/>
      <c r="AO46" s="154" t="s">
        <v>1099</v>
      </c>
      <c r="AP46" s="153"/>
      <c r="AQ46" s="154" t="s">
        <v>1099</v>
      </c>
      <c r="AR46" s="154" t="s">
        <v>1099</v>
      </c>
      <c r="AS46" s="154"/>
      <c r="AT46" s="154" t="s">
        <v>1099</v>
      </c>
      <c r="AU46" s="154"/>
      <c r="AV46" s="154"/>
      <c r="AW46" s="156"/>
      <c r="AX46" s="156"/>
      <c r="AY46" s="154"/>
      <c r="AZ46" s="154"/>
      <c r="BA46" s="154"/>
      <c r="BB46" s="767" t="s">
        <v>130</v>
      </c>
      <c r="BC46" s="768"/>
      <c r="BD46" s="769"/>
      <c r="BE46" s="823"/>
      <c r="BH46" s="161"/>
    </row>
    <row r="47" spans="1:60" s="167" customFormat="1" ht="23.1" customHeight="1" thickTop="1" thickBot="1">
      <c r="A47" s="823"/>
      <c r="B47" s="789" t="s">
        <v>15</v>
      </c>
      <c r="C47" s="214">
        <v>6</v>
      </c>
      <c r="D47" s="215" t="s">
        <v>771</v>
      </c>
      <c r="E47" s="344" t="s">
        <v>1100</v>
      </c>
      <c r="F47" s="344"/>
      <c r="G47" s="254"/>
      <c r="H47" s="54" t="s">
        <v>66</v>
      </c>
      <c r="I47" s="54"/>
      <c r="J47" s="54"/>
      <c r="K47" s="54"/>
      <c r="L47" s="344"/>
      <c r="M47" s="344"/>
      <c r="N47" s="344" t="s">
        <v>1120</v>
      </c>
      <c r="O47" s="344" t="s">
        <v>1248</v>
      </c>
      <c r="P47" s="344" t="s">
        <v>1248</v>
      </c>
      <c r="Q47" s="54"/>
      <c r="R47" s="54"/>
      <c r="S47" s="54"/>
      <c r="T47" s="344"/>
      <c r="U47" s="164" t="s">
        <v>1193</v>
      </c>
      <c r="V47" s="54"/>
      <c r="W47" s="344"/>
      <c r="X47" s="79" t="s">
        <v>1273</v>
      </c>
      <c r="Y47" s="54" t="s">
        <v>1090</v>
      </c>
      <c r="Z47" s="79" t="s">
        <v>1273</v>
      </c>
      <c r="AA47" s="54" t="s">
        <v>32</v>
      </c>
      <c r="AB47" s="79" t="s">
        <v>1141</v>
      </c>
      <c r="AC47" s="344"/>
      <c r="AD47" s="54"/>
      <c r="AE47" s="54"/>
      <c r="AF47" s="344"/>
      <c r="AG47" s="344"/>
      <c r="AH47" s="344"/>
      <c r="AI47" s="54" t="s">
        <v>1209</v>
      </c>
      <c r="AJ47" s="344" t="s">
        <v>83</v>
      </c>
      <c r="AK47" s="344"/>
      <c r="AL47" s="344"/>
      <c r="AM47" s="81"/>
      <c r="AN47" s="54"/>
      <c r="AO47" s="344" t="s">
        <v>1165</v>
      </c>
      <c r="AP47" s="344"/>
      <c r="AQ47" s="596" t="s">
        <v>1177</v>
      </c>
      <c r="AR47" s="344" t="s">
        <v>1165</v>
      </c>
      <c r="AS47" s="164"/>
      <c r="AT47" s="344" t="s">
        <v>125</v>
      </c>
      <c r="AU47" s="344"/>
      <c r="AV47" s="54"/>
      <c r="AW47" s="54"/>
      <c r="AX47" s="54"/>
      <c r="AY47" s="54"/>
      <c r="AZ47" s="344"/>
      <c r="BA47" s="596"/>
      <c r="BB47" s="215" t="s">
        <v>771</v>
      </c>
      <c r="BC47" s="216">
        <v>6</v>
      </c>
      <c r="BD47" s="781" t="s">
        <v>15</v>
      </c>
      <c r="BE47" s="823"/>
      <c r="BH47" s="168"/>
    </row>
    <row r="48" spans="1:60" s="167" customFormat="1" ht="22.5" customHeight="1" thickTop="1" thickBot="1">
      <c r="A48" s="823"/>
      <c r="B48" s="790"/>
      <c r="C48" s="227">
        <v>7</v>
      </c>
      <c r="D48" s="218" t="s">
        <v>772</v>
      </c>
      <c r="E48" s="54" t="s">
        <v>1103</v>
      </c>
      <c r="F48" s="254"/>
      <c r="G48" s="685"/>
      <c r="H48" s="81" t="s">
        <v>201</v>
      </c>
      <c r="I48" s="81"/>
      <c r="J48" s="81"/>
      <c r="K48" s="81"/>
      <c r="L48" s="202"/>
      <c r="M48" s="54"/>
      <c r="N48" s="254" t="s">
        <v>1121</v>
      </c>
      <c r="O48" s="81" t="s">
        <v>1249</v>
      </c>
      <c r="P48" s="81" t="s">
        <v>1249</v>
      </c>
      <c r="Q48" s="81"/>
      <c r="R48" s="81"/>
      <c r="S48" s="81"/>
      <c r="T48" s="202"/>
      <c r="U48" s="81" t="s">
        <v>1271</v>
      </c>
      <c r="V48" s="81"/>
      <c r="W48" s="254"/>
      <c r="X48" s="54" t="s">
        <v>441</v>
      </c>
      <c r="Y48" s="254" t="s">
        <v>17</v>
      </c>
      <c r="Z48" s="54" t="s">
        <v>441</v>
      </c>
      <c r="AA48" s="254" t="s">
        <v>1131</v>
      </c>
      <c r="AB48" s="81" t="s">
        <v>1142</v>
      </c>
      <c r="AC48" s="254"/>
      <c r="AD48" s="81"/>
      <c r="AE48" s="81"/>
      <c r="AF48" s="54"/>
      <c r="AG48" s="254"/>
      <c r="AH48" s="424"/>
      <c r="AI48" s="81" t="s">
        <v>1210</v>
      </c>
      <c r="AJ48" s="254" t="s">
        <v>39</v>
      </c>
      <c r="AK48" s="424"/>
      <c r="AL48" s="254"/>
      <c r="AM48" s="81"/>
      <c r="AN48" s="81"/>
      <c r="AO48" s="254" t="s">
        <v>1166</v>
      </c>
      <c r="AP48" s="81"/>
      <c r="AQ48" s="54" t="s">
        <v>1178</v>
      </c>
      <c r="AR48" s="254" t="s">
        <v>1166</v>
      </c>
      <c r="AS48" s="54"/>
      <c r="AT48" s="254" t="s">
        <v>1206</v>
      </c>
      <c r="AU48" s="254"/>
      <c r="AV48" s="54"/>
      <c r="AW48" s="54"/>
      <c r="AX48" s="54"/>
      <c r="AY48" s="54"/>
      <c r="AZ48" s="254"/>
      <c r="BA48" s="54"/>
      <c r="BB48" s="218" t="s">
        <v>772</v>
      </c>
      <c r="BC48" s="219">
        <v>7</v>
      </c>
      <c r="BD48" s="782"/>
      <c r="BE48" s="823"/>
      <c r="BH48" s="168"/>
    </row>
    <row r="49" spans="1:60" s="167" customFormat="1" ht="22.5" customHeight="1" thickTop="1" thickBot="1">
      <c r="A49" s="823"/>
      <c r="B49" s="790"/>
      <c r="C49" s="214">
        <v>8</v>
      </c>
      <c r="D49" s="215" t="s">
        <v>773</v>
      </c>
      <c r="E49" s="254" t="s">
        <v>1104</v>
      </c>
      <c r="F49" s="202"/>
      <c r="G49" s="202"/>
      <c r="H49" s="202"/>
      <c r="I49" s="81"/>
      <c r="J49" s="202"/>
      <c r="K49" s="202"/>
      <c r="L49" s="343"/>
      <c r="M49" s="254"/>
      <c r="N49" s="710"/>
      <c r="O49" s="343" t="s">
        <v>1151</v>
      </c>
      <c r="P49" s="343" t="s">
        <v>1151</v>
      </c>
      <c r="Q49" s="81"/>
      <c r="R49" s="81"/>
      <c r="S49" s="81"/>
      <c r="T49" s="254"/>
      <c r="U49" s="81"/>
      <c r="V49" s="175"/>
      <c r="W49" s="343"/>
      <c r="X49" s="343" t="s">
        <v>1151</v>
      </c>
      <c r="Y49" s="81"/>
      <c r="Z49" s="343" t="s">
        <v>1151</v>
      </c>
      <c r="AA49" s="81"/>
      <c r="AB49" s="343"/>
      <c r="AC49" s="343"/>
      <c r="AD49" s="81"/>
      <c r="AE49" s="81"/>
      <c r="AF49" s="254"/>
      <c r="AG49" s="343"/>
      <c r="AH49" s="424"/>
      <c r="AI49" s="81"/>
      <c r="AJ49" s="343" t="s">
        <v>1289</v>
      </c>
      <c r="AK49" s="424"/>
      <c r="AL49" s="254"/>
      <c r="AM49" s="175"/>
      <c r="AN49" s="81"/>
      <c r="AO49" s="343"/>
      <c r="AP49" s="658"/>
      <c r="AQ49" s="202"/>
      <c r="AR49" s="343"/>
      <c r="AS49" s="54"/>
      <c r="AT49" s="254"/>
      <c r="AU49" s="175"/>
      <c r="AV49" s="175"/>
      <c r="AW49" s="202"/>
      <c r="AX49" s="202"/>
      <c r="AY49" s="175"/>
      <c r="AZ49" s="343"/>
      <c r="BA49" s="202"/>
      <c r="BB49" s="215" t="s">
        <v>773</v>
      </c>
      <c r="BC49" s="216">
        <v>8</v>
      </c>
      <c r="BD49" s="782"/>
      <c r="BE49" s="823"/>
      <c r="BH49" s="168"/>
    </row>
    <row r="50" spans="1:60" s="167" customFormat="1" ht="22.5" customHeight="1" thickTop="1" thickBot="1">
      <c r="A50" s="823"/>
      <c r="B50" s="790"/>
      <c r="C50" s="221">
        <v>9</v>
      </c>
      <c r="D50" s="223" t="s">
        <v>774</v>
      </c>
      <c r="E50" s="343" t="s">
        <v>1265</v>
      </c>
      <c r="F50" s="343"/>
      <c r="G50" s="343"/>
      <c r="H50" s="343" t="s">
        <v>1106</v>
      </c>
      <c r="I50" s="202"/>
      <c r="J50" s="202"/>
      <c r="K50" s="343"/>
      <c r="L50" s="343"/>
      <c r="M50" s="343"/>
      <c r="N50" s="202" t="s">
        <v>1122</v>
      </c>
      <c r="O50" s="343" t="s">
        <v>1126</v>
      </c>
      <c r="P50" s="343" t="s">
        <v>1126</v>
      </c>
      <c r="Q50" s="175"/>
      <c r="R50" s="202"/>
      <c r="S50" s="175"/>
      <c r="T50" s="202"/>
      <c r="U50" s="343" t="s">
        <v>1094</v>
      </c>
      <c r="V50" s="202"/>
      <c r="W50" s="343"/>
      <c r="X50" s="202" t="s">
        <v>1143</v>
      </c>
      <c r="Y50" s="202" t="s">
        <v>1127</v>
      </c>
      <c r="Z50" s="202" t="s">
        <v>1143</v>
      </c>
      <c r="AA50" s="202" t="s">
        <v>1132</v>
      </c>
      <c r="AB50" s="343" t="s">
        <v>1138</v>
      </c>
      <c r="AC50" s="343"/>
      <c r="AD50" s="202"/>
      <c r="AE50" s="202"/>
      <c r="AF50" s="343"/>
      <c r="AG50" s="343"/>
      <c r="AH50" s="343"/>
      <c r="AI50" s="343" t="s">
        <v>987</v>
      </c>
      <c r="AJ50" s="343"/>
      <c r="AK50" s="343"/>
      <c r="AL50" s="343"/>
      <c r="AM50" s="175"/>
      <c r="AN50" s="202"/>
      <c r="AO50" s="202" t="s">
        <v>1187</v>
      </c>
      <c r="AP50" s="202"/>
      <c r="AQ50" s="202" t="s">
        <v>1174</v>
      </c>
      <c r="AR50" s="202" t="s">
        <v>1187</v>
      </c>
      <c r="AS50" s="202"/>
      <c r="AT50" s="202" t="s">
        <v>978</v>
      </c>
      <c r="AU50" s="175"/>
      <c r="AV50" s="202"/>
      <c r="AW50" s="175"/>
      <c r="AX50" s="202"/>
      <c r="AY50" s="202"/>
      <c r="AZ50" s="343"/>
      <c r="BA50" s="343"/>
      <c r="BB50" s="223" t="s">
        <v>774</v>
      </c>
      <c r="BC50" s="219">
        <v>9</v>
      </c>
      <c r="BD50" s="782"/>
      <c r="BE50" s="823"/>
      <c r="BH50" s="168">
        <f>COUNTA(J50:AZ50)</f>
        <v>14</v>
      </c>
    </row>
    <row r="51" spans="1:60" s="167" customFormat="1" ht="23.1" customHeight="1" thickTop="1" thickBot="1">
      <c r="A51" s="823"/>
      <c r="B51" s="790"/>
      <c r="C51" s="221">
        <v>10</v>
      </c>
      <c r="D51" s="223" t="s">
        <v>790</v>
      </c>
      <c r="E51" s="712" t="s">
        <v>1105</v>
      </c>
      <c r="F51" s="262"/>
      <c r="G51" s="254"/>
      <c r="H51" s="425" t="s">
        <v>1235</v>
      </c>
      <c r="I51" s="683"/>
      <c r="J51" s="55"/>
      <c r="K51" s="425"/>
      <c r="L51" s="262"/>
      <c r="M51" s="375"/>
      <c r="N51" s="54" t="s">
        <v>937</v>
      </c>
      <c r="O51" s="262" t="s">
        <v>1250</v>
      </c>
      <c r="P51" s="262" t="s">
        <v>1250</v>
      </c>
      <c r="Q51" s="425"/>
      <c r="R51" s="54"/>
      <c r="S51" s="55"/>
      <c r="T51" s="262"/>
      <c r="U51" s="424" t="s">
        <v>948</v>
      </c>
      <c r="V51" s="54"/>
      <c r="W51" s="424"/>
      <c r="X51" s="54" t="s">
        <v>1033</v>
      </c>
      <c r="Y51" s="54" t="s">
        <v>1144</v>
      </c>
      <c r="Z51" s="54" t="s">
        <v>1033</v>
      </c>
      <c r="AA51" s="54" t="s">
        <v>1133</v>
      </c>
      <c r="AB51" s="254" t="s">
        <v>933</v>
      </c>
      <c r="AC51" s="262"/>
      <c r="AD51" s="425"/>
      <c r="AE51" s="425"/>
      <c r="AF51" s="375"/>
      <c r="AG51" s="424"/>
      <c r="AH51" s="254"/>
      <c r="AI51" s="424" t="s">
        <v>1053</v>
      </c>
      <c r="AJ51" s="262" t="s">
        <v>1290</v>
      </c>
      <c r="AK51" s="254"/>
      <c r="AL51" s="254"/>
      <c r="AM51" s="54"/>
      <c r="AN51" s="54"/>
      <c r="AO51" s="254" t="s">
        <v>1167</v>
      </c>
      <c r="AP51" s="54"/>
      <c r="AQ51" s="425" t="s">
        <v>1179</v>
      </c>
      <c r="AR51" s="254" t="s">
        <v>1167</v>
      </c>
      <c r="AS51" s="80"/>
      <c r="AT51" s="262" t="s">
        <v>1205</v>
      </c>
      <c r="AU51" s="80"/>
      <c r="AV51" s="54"/>
      <c r="AW51" s="55"/>
      <c r="AX51" s="54"/>
      <c r="AY51" s="54"/>
      <c r="AZ51" s="262"/>
      <c r="BA51" s="425"/>
      <c r="BB51" s="228" t="s">
        <v>790</v>
      </c>
      <c r="BC51" s="216">
        <v>10</v>
      </c>
      <c r="BD51" s="782"/>
      <c r="BE51" s="823"/>
      <c r="BH51" s="168">
        <f>COUNTA(J51:AZ51)</f>
        <v>15</v>
      </c>
    </row>
    <row r="52" spans="1:60" s="167" customFormat="1" ht="22.5" hidden="1" customHeight="1" thickTop="1" thickBot="1">
      <c r="A52" s="823"/>
      <c r="B52" s="791"/>
      <c r="C52" s="219"/>
      <c r="D52" s="229"/>
      <c r="E52" s="179"/>
      <c r="F52" s="179"/>
      <c r="G52" s="179"/>
      <c r="H52" s="179"/>
      <c r="I52" s="179"/>
      <c r="J52" s="179"/>
      <c r="K52" s="179"/>
      <c r="L52" s="179"/>
      <c r="M52" s="179"/>
      <c r="N52" s="54"/>
      <c r="O52" s="179"/>
      <c r="P52" s="179"/>
      <c r="Q52" s="179"/>
      <c r="R52" s="179"/>
      <c r="S52" s="54"/>
      <c r="T52" s="179"/>
      <c r="U52" s="54"/>
      <c r="V52" s="179"/>
      <c r="W52" s="54"/>
      <c r="X52" s="213"/>
      <c r="Y52" s="179"/>
      <c r="Z52" s="54"/>
      <c r="AA52" s="179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213"/>
      <c r="AN52" s="213"/>
      <c r="AO52" s="179"/>
      <c r="AP52" s="179"/>
      <c r="AQ52" s="179"/>
      <c r="AR52" s="179"/>
      <c r="AS52" s="179"/>
      <c r="AT52" s="54"/>
      <c r="AU52" s="54"/>
      <c r="AV52" s="54"/>
      <c r="AW52" s="54"/>
      <c r="AX52" s="54"/>
      <c r="AY52" s="54"/>
      <c r="AZ52" s="54"/>
      <c r="BA52" s="54"/>
      <c r="BB52" s="229" t="s">
        <v>24</v>
      </c>
      <c r="BC52" s="219">
        <v>12</v>
      </c>
      <c r="BD52" s="783"/>
      <c r="BE52" s="823"/>
      <c r="BH52" s="168"/>
    </row>
    <row r="53" spans="1:60" s="184" customFormat="1" ht="24" customHeight="1" thickTop="1" thickBot="1">
      <c r="A53" s="822" t="s">
        <v>1259</v>
      </c>
      <c r="B53" s="767" t="s">
        <v>642</v>
      </c>
      <c r="C53" s="768"/>
      <c r="D53" s="769"/>
      <c r="E53" s="154"/>
      <c r="F53" s="154"/>
      <c r="G53" s="154"/>
      <c r="H53" s="154" t="s">
        <v>1263</v>
      </c>
      <c r="I53" s="154"/>
      <c r="J53" s="154" t="s">
        <v>1099</v>
      </c>
      <c r="K53" s="154"/>
      <c r="L53" s="153"/>
      <c r="M53" s="384"/>
      <c r="N53" s="154" t="s">
        <v>1099</v>
      </c>
      <c r="O53" s="154"/>
      <c r="P53" s="525"/>
      <c r="Q53" s="154"/>
      <c r="R53" s="154"/>
      <c r="S53" s="385"/>
      <c r="T53" s="154"/>
      <c r="U53" s="153"/>
      <c r="V53" s="391"/>
      <c r="W53" s="193" t="s">
        <v>1263</v>
      </c>
      <c r="X53" s="525"/>
      <c r="Y53" s="525"/>
      <c r="Z53" s="156" t="s">
        <v>1211</v>
      </c>
      <c r="AA53" s="154" t="s">
        <v>1099</v>
      </c>
      <c r="AB53" s="154" t="s">
        <v>1099</v>
      </c>
      <c r="AC53" s="154"/>
      <c r="AD53" s="153"/>
      <c r="AE53" s="153"/>
      <c r="AF53" s="385"/>
      <c r="AG53" s="154" t="s">
        <v>1099</v>
      </c>
      <c r="AH53" s="154"/>
      <c r="AI53" s="154"/>
      <c r="AJ53" s="153" t="s">
        <v>1099</v>
      </c>
      <c r="AK53" s="154" t="s">
        <v>1208</v>
      </c>
      <c r="AL53" s="392"/>
      <c r="AM53" s="183"/>
      <c r="AN53" s="183"/>
      <c r="AO53" s="154" t="s">
        <v>1099</v>
      </c>
      <c r="AP53" s="153"/>
      <c r="AQ53" s="154" t="s">
        <v>1099</v>
      </c>
      <c r="AR53" s="154" t="s">
        <v>1099</v>
      </c>
      <c r="AS53" s="154" t="s">
        <v>1099</v>
      </c>
      <c r="AT53" s="385"/>
      <c r="AU53" s="385"/>
      <c r="AV53" s="153"/>
      <c r="AW53" s="153"/>
      <c r="AX53" s="156"/>
      <c r="AY53" s="153"/>
      <c r="AZ53" s="154"/>
      <c r="BA53" s="154"/>
      <c r="BB53" s="767" t="s">
        <v>130</v>
      </c>
      <c r="BC53" s="768"/>
      <c r="BD53" s="769"/>
      <c r="BE53" s="822" t="s">
        <v>11</v>
      </c>
      <c r="BH53" s="161"/>
    </row>
    <row r="54" spans="1:60" s="167" customFormat="1" ht="23.1" customHeight="1" thickTop="1" thickBot="1">
      <c r="A54" s="822"/>
      <c r="B54" s="784" t="s">
        <v>14</v>
      </c>
      <c r="C54" s="231">
        <v>1</v>
      </c>
      <c r="D54" s="232" t="s">
        <v>766</v>
      </c>
      <c r="E54" s="54" t="s">
        <v>1098</v>
      </c>
      <c r="F54" s="344"/>
      <c r="G54" s="254"/>
      <c r="H54" s="54" t="s">
        <v>66</v>
      </c>
      <c r="I54" s="54" t="s">
        <v>1098</v>
      </c>
      <c r="J54" s="344" t="s">
        <v>1089</v>
      </c>
      <c r="K54" s="54"/>
      <c r="L54" s="345"/>
      <c r="M54" s="344"/>
      <c r="N54" s="344" t="s">
        <v>1116</v>
      </c>
      <c r="O54" s="54" t="s">
        <v>1098</v>
      </c>
      <c r="P54" s="344"/>
      <c r="Q54" s="54"/>
      <c r="R54" s="54"/>
      <c r="S54" s="344"/>
      <c r="T54" s="344"/>
      <c r="U54" s="164"/>
      <c r="V54" s="344"/>
      <c r="W54" s="344" t="s">
        <v>1267</v>
      </c>
      <c r="X54" s="54" t="s">
        <v>1098</v>
      </c>
      <c r="Y54" s="54" t="s">
        <v>1098</v>
      </c>
      <c r="Z54" s="79" t="s">
        <v>1095</v>
      </c>
      <c r="AA54" s="54" t="s">
        <v>40</v>
      </c>
      <c r="AB54" s="79" t="s">
        <v>1141</v>
      </c>
      <c r="AC54" s="79"/>
      <c r="AD54" s="54"/>
      <c r="AE54" s="54"/>
      <c r="AF54" s="54"/>
      <c r="AG54" s="79" t="s">
        <v>35</v>
      </c>
      <c r="AH54" s="79"/>
      <c r="AI54" s="54" t="s">
        <v>1098</v>
      </c>
      <c r="AJ54" s="344" t="s">
        <v>1145</v>
      </c>
      <c r="AK54" s="79" t="s">
        <v>44</v>
      </c>
      <c r="AL54" s="344"/>
      <c r="AM54" s="54"/>
      <c r="AN54" s="54"/>
      <c r="AO54" s="344" t="s">
        <v>1169</v>
      </c>
      <c r="AP54" s="344"/>
      <c r="AQ54" s="596" t="s">
        <v>1180</v>
      </c>
      <c r="AR54" s="344" t="s">
        <v>1169</v>
      </c>
      <c r="AS54" s="164" t="s">
        <v>1184</v>
      </c>
      <c r="AT54" s="54" t="s">
        <v>1098</v>
      </c>
      <c r="AU54" s="54" t="s">
        <v>1098</v>
      </c>
      <c r="AV54" s="54"/>
      <c r="AW54" s="54"/>
      <c r="AX54" s="54"/>
      <c r="AY54" s="54"/>
      <c r="AZ54" s="344"/>
      <c r="BA54" s="344"/>
      <c r="BB54" s="232" t="s">
        <v>766</v>
      </c>
      <c r="BC54" s="233">
        <v>1</v>
      </c>
      <c r="BD54" s="764" t="s">
        <v>14</v>
      </c>
      <c r="BE54" s="822"/>
      <c r="BH54" s="168"/>
    </row>
    <row r="55" spans="1:60" s="167" customFormat="1" ht="23.1" customHeight="1" thickTop="1" thickBot="1">
      <c r="A55" s="822"/>
      <c r="B55" s="785"/>
      <c r="C55" s="234">
        <v>2</v>
      </c>
      <c r="D55" s="235" t="s">
        <v>767</v>
      </c>
      <c r="E55" s="81" t="s">
        <v>1096</v>
      </c>
      <c r="F55" s="54"/>
      <c r="G55" s="81"/>
      <c r="H55" s="81" t="s">
        <v>201</v>
      </c>
      <c r="I55" s="81" t="s">
        <v>1096</v>
      </c>
      <c r="J55" s="54" t="s">
        <v>1113</v>
      </c>
      <c r="K55" s="81"/>
      <c r="L55" s="81"/>
      <c r="M55" s="54"/>
      <c r="N55" s="254" t="s">
        <v>1117</v>
      </c>
      <c r="O55" s="81" t="s">
        <v>1096</v>
      </c>
      <c r="P55" s="254"/>
      <c r="Q55" s="81"/>
      <c r="R55" s="81"/>
      <c r="S55" s="54"/>
      <c r="T55" s="254"/>
      <c r="U55" s="81"/>
      <c r="V55" s="254"/>
      <c r="W55" s="254" t="s">
        <v>31</v>
      </c>
      <c r="X55" s="81" t="s">
        <v>1096</v>
      </c>
      <c r="Y55" s="81" t="s">
        <v>1096</v>
      </c>
      <c r="Z55" s="54" t="s">
        <v>1242</v>
      </c>
      <c r="AA55" s="254" t="s">
        <v>1134</v>
      </c>
      <c r="AB55" s="81" t="s">
        <v>1142</v>
      </c>
      <c r="AC55" s="81"/>
      <c r="AD55" s="81"/>
      <c r="AE55" s="81"/>
      <c r="AF55" s="81"/>
      <c r="AG55" s="81" t="s">
        <v>1145</v>
      </c>
      <c r="AH55" s="81"/>
      <c r="AI55" s="81" t="s">
        <v>1096</v>
      </c>
      <c r="AJ55" s="54" t="s">
        <v>1146</v>
      </c>
      <c r="AK55" s="81" t="s">
        <v>1214</v>
      </c>
      <c r="AL55" s="254"/>
      <c r="AM55" s="81"/>
      <c r="AN55" s="81"/>
      <c r="AO55" s="254" t="s">
        <v>1168</v>
      </c>
      <c r="AP55" s="81"/>
      <c r="AQ55" s="54" t="s">
        <v>1181</v>
      </c>
      <c r="AR55" s="254" t="s">
        <v>1168</v>
      </c>
      <c r="AS55" s="54" t="s">
        <v>1185</v>
      </c>
      <c r="AT55" s="81" t="s">
        <v>1096</v>
      </c>
      <c r="AU55" s="81" t="s">
        <v>1096</v>
      </c>
      <c r="AV55" s="81"/>
      <c r="AW55" s="81"/>
      <c r="AX55" s="54"/>
      <c r="AY55" s="81"/>
      <c r="AZ55" s="54"/>
      <c r="BA55" s="54"/>
      <c r="BB55" s="235" t="s">
        <v>767</v>
      </c>
      <c r="BC55" s="236">
        <v>2</v>
      </c>
      <c r="BD55" s="765"/>
      <c r="BE55" s="822"/>
      <c r="BH55" s="168"/>
    </row>
    <row r="56" spans="1:60" s="167" customFormat="1" ht="23.1" customHeight="1" thickTop="1" thickBot="1">
      <c r="A56" s="822"/>
      <c r="B56" s="785"/>
      <c r="C56" s="237">
        <v>3</v>
      </c>
      <c r="D56" s="232" t="s">
        <v>768</v>
      </c>
      <c r="E56" s="81" t="s">
        <v>1097</v>
      </c>
      <c r="F56" s="54"/>
      <c r="G56" s="81"/>
      <c r="H56" s="202"/>
      <c r="I56" s="81" t="s">
        <v>1097</v>
      </c>
      <c r="J56" s="254"/>
      <c r="K56" s="202"/>
      <c r="L56" s="54"/>
      <c r="M56" s="343"/>
      <c r="N56" s="254"/>
      <c r="O56" s="81" t="s">
        <v>1097</v>
      </c>
      <c r="P56" s="175"/>
      <c r="Q56" s="81"/>
      <c r="R56" s="175"/>
      <c r="S56" s="165"/>
      <c r="T56" s="202"/>
      <c r="U56" s="81"/>
      <c r="V56" s="81"/>
      <c r="W56" s="343"/>
      <c r="X56" s="81" t="s">
        <v>1097</v>
      </c>
      <c r="Y56" s="81" t="s">
        <v>1097</v>
      </c>
      <c r="Z56" s="343"/>
      <c r="AA56" s="175"/>
      <c r="AB56" s="343"/>
      <c r="AC56" s="343"/>
      <c r="AD56" s="81"/>
      <c r="AE56" s="81"/>
      <c r="AF56" s="175"/>
      <c r="AG56" s="254"/>
      <c r="AH56" s="175"/>
      <c r="AI56" s="81" t="s">
        <v>1097</v>
      </c>
      <c r="AJ56" s="81"/>
      <c r="AK56" s="175"/>
      <c r="AL56" s="254"/>
      <c r="AM56" s="202"/>
      <c r="AN56" s="81"/>
      <c r="AO56" s="343"/>
      <c r="AP56" s="658"/>
      <c r="AQ56" s="202"/>
      <c r="AR56" s="343"/>
      <c r="AS56" s="54"/>
      <c r="AT56" s="81" t="s">
        <v>1097</v>
      </c>
      <c r="AU56" s="81" t="s">
        <v>1097</v>
      </c>
      <c r="AV56" s="81"/>
      <c r="AW56" s="81"/>
      <c r="AX56" s="202"/>
      <c r="AY56" s="81"/>
      <c r="AZ56" s="254"/>
      <c r="BA56" s="254"/>
      <c r="BB56" s="232" t="s">
        <v>768</v>
      </c>
      <c r="BC56" s="233">
        <v>3</v>
      </c>
      <c r="BD56" s="765"/>
      <c r="BE56" s="822"/>
      <c r="BH56" s="168"/>
    </row>
    <row r="57" spans="1:60" s="355" customFormat="1" ht="23.1" customHeight="1" thickTop="1" thickBot="1">
      <c r="A57" s="822"/>
      <c r="B57" s="785"/>
      <c r="C57" s="238">
        <v>4</v>
      </c>
      <c r="D57" s="422" t="s">
        <v>769</v>
      </c>
      <c r="E57" s="343"/>
      <c r="F57" s="202"/>
      <c r="G57" s="202"/>
      <c r="H57" s="343" t="s">
        <v>1106</v>
      </c>
      <c r="I57" s="202"/>
      <c r="J57" s="343" t="s">
        <v>1108</v>
      </c>
      <c r="K57" s="343"/>
      <c r="L57" s="343"/>
      <c r="M57" s="343"/>
      <c r="N57" s="202" t="s">
        <v>1119</v>
      </c>
      <c r="O57" s="202"/>
      <c r="P57" s="343"/>
      <c r="Q57" s="175"/>
      <c r="R57" s="202"/>
      <c r="S57" s="343"/>
      <c r="T57" s="343"/>
      <c r="U57" s="175"/>
      <c r="V57" s="202"/>
      <c r="W57" s="343" t="s">
        <v>1127</v>
      </c>
      <c r="X57" s="343"/>
      <c r="Y57" s="343"/>
      <c r="Z57" s="202" t="s">
        <v>1143</v>
      </c>
      <c r="AA57" s="202" t="s">
        <v>1135</v>
      </c>
      <c r="AB57" s="343" t="s">
        <v>1138</v>
      </c>
      <c r="AC57" s="343"/>
      <c r="AD57" s="202"/>
      <c r="AE57" s="202"/>
      <c r="AF57" s="202"/>
      <c r="AG57" s="343" t="s">
        <v>987</v>
      </c>
      <c r="AH57" s="343"/>
      <c r="AI57" s="202"/>
      <c r="AJ57" s="343" t="s">
        <v>977</v>
      </c>
      <c r="AK57" s="343" t="s">
        <v>988</v>
      </c>
      <c r="AL57" s="343"/>
      <c r="AM57" s="202"/>
      <c r="AN57" s="81"/>
      <c r="AO57" s="202" t="s">
        <v>1162</v>
      </c>
      <c r="AP57" s="202"/>
      <c r="AQ57" s="202" t="s">
        <v>1174</v>
      </c>
      <c r="AR57" s="202" t="s">
        <v>1162</v>
      </c>
      <c r="AS57" s="175" t="s">
        <v>1187</v>
      </c>
      <c r="AT57" s="202"/>
      <c r="AU57" s="524"/>
      <c r="AV57" s="202"/>
      <c r="AW57" s="202"/>
      <c r="AX57" s="202"/>
      <c r="AY57" s="202"/>
      <c r="AZ57" s="343"/>
      <c r="BA57" s="343"/>
      <c r="BB57" s="353" t="s">
        <v>769</v>
      </c>
      <c r="BC57" s="354">
        <v>4</v>
      </c>
      <c r="BD57" s="765"/>
      <c r="BE57" s="822"/>
      <c r="BH57" s="356">
        <f>COUNTA(J57:AZ57)</f>
        <v>13</v>
      </c>
    </row>
    <row r="58" spans="1:60" s="167" customFormat="1" ht="23.1" customHeight="1" thickTop="1" thickBot="1">
      <c r="A58" s="822"/>
      <c r="B58" s="785"/>
      <c r="C58" s="238">
        <v>5</v>
      </c>
      <c r="D58" s="239" t="s">
        <v>770</v>
      </c>
      <c r="E58" s="375"/>
      <c r="F58" s="254"/>
      <c r="G58" s="254"/>
      <c r="H58" s="425" t="s">
        <v>1235</v>
      </c>
      <c r="I58" s="54"/>
      <c r="J58" s="262" t="s">
        <v>1109</v>
      </c>
      <c r="K58" s="425"/>
      <c r="L58" s="55"/>
      <c r="M58" s="375"/>
      <c r="N58" s="54" t="s">
        <v>1118</v>
      </c>
      <c r="O58" s="54"/>
      <c r="P58" s="262"/>
      <c r="Q58" s="425"/>
      <c r="R58" s="54"/>
      <c r="S58" s="375"/>
      <c r="T58" s="262"/>
      <c r="U58" s="55"/>
      <c r="V58" s="54"/>
      <c r="W58" s="424" t="s">
        <v>1266</v>
      </c>
      <c r="X58" s="262"/>
      <c r="Y58" s="262"/>
      <c r="Z58" s="54" t="s">
        <v>1033</v>
      </c>
      <c r="AA58" s="54" t="s">
        <v>1136</v>
      </c>
      <c r="AB58" s="254" t="s">
        <v>933</v>
      </c>
      <c r="AC58" s="254"/>
      <c r="AD58" s="54"/>
      <c r="AE58" s="54"/>
      <c r="AF58" s="54"/>
      <c r="AG58" s="55" t="s">
        <v>916</v>
      </c>
      <c r="AH58" s="55"/>
      <c r="AI58" s="55"/>
      <c r="AJ58" s="262" t="s">
        <v>1147</v>
      </c>
      <c r="AK58" s="55" t="s">
        <v>1215</v>
      </c>
      <c r="AL58" s="375"/>
      <c r="AM58" s="262"/>
      <c r="AN58" s="54"/>
      <c r="AO58" s="254" t="s">
        <v>914</v>
      </c>
      <c r="AP58" s="54"/>
      <c r="AQ58" s="425" t="s">
        <v>1179</v>
      </c>
      <c r="AR58" s="254" t="s">
        <v>914</v>
      </c>
      <c r="AS58" s="80" t="s">
        <v>1186</v>
      </c>
      <c r="AT58" s="262"/>
      <c r="AU58" s="254"/>
      <c r="AV58" s="54"/>
      <c r="AW58" s="54"/>
      <c r="AX58" s="54"/>
      <c r="AY58" s="54"/>
      <c r="AZ58" s="389"/>
      <c r="BA58" s="389"/>
      <c r="BB58" s="239" t="s">
        <v>770</v>
      </c>
      <c r="BC58" s="233">
        <v>5</v>
      </c>
      <c r="BD58" s="765"/>
      <c r="BE58" s="822"/>
      <c r="BH58" s="168">
        <f>COUNTA(J58:AZ58)</f>
        <v>13</v>
      </c>
    </row>
    <row r="59" spans="1:60" s="167" customFormat="1" ht="24" hidden="1" customHeight="1" thickTop="1" thickBot="1">
      <c r="A59" s="822"/>
      <c r="B59" s="813"/>
      <c r="C59" s="236"/>
      <c r="D59" s="240"/>
      <c r="E59" s="180"/>
      <c r="F59" s="190"/>
      <c r="G59" s="190"/>
      <c r="H59" s="190"/>
      <c r="I59" s="179"/>
      <c r="J59" s="179"/>
      <c r="K59" s="81"/>
      <c r="L59" s="179"/>
      <c r="M59" s="54"/>
      <c r="N59" s="54"/>
      <c r="O59" s="179"/>
      <c r="P59" s="54"/>
      <c r="Q59" s="81"/>
      <c r="R59" s="54"/>
      <c r="S59" s="179"/>
      <c r="T59" s="54"/>
      <c r="U59" s="54"/>
      <c r="V59" s="54"/>
      <c r="W59" s="54"/>
      <c r="X59" s="81"/>
      <c r="Y59" s="81"/>
      <c r="Z59" s="326"/>
      <c r="AA59" s="54"/>
      <c r="AB59" s="179"/>
      <c r="AC59" s="54"/>
      <c r="AD59" s="54"/>
      <c r="AE59" s="54"/>
      <c r="AF59" s="54"/>
      <c r="AG59" s="179"/>
      <c r="AH59" s="179"/>
      <c r="AI59" s="54"/>
      <c r="AJ59" s="54"/>
      <c r="AK59" s="179"/>
      <c r="AL59" s="54"/>
      <c r="AM59" s="54"/>
      <c r="AN59" s="54"/>
      <c r="AO59" s="179"/>
      <c r="AP59" s="179"/>
      <c r="AQ59" s="179"/>
      <c r="AR59" s="179"/>
      <c r="AS59" s="179"/>
      <c r="AT59" s="54"/>
      <c r="AU59" s="54"/>
      <c r="AV59" s="54"/>
      <c r="AW59" s="54"/>
      <c r="AX59" s="54"/>
      <c r="AY59" s="54"/>
      <c r="AZ59" s="54"/>
      <c r="BA59" s="54"/>
      <c r="BB59" s="241" t="s">
        <v>23</v>
      </c>
      <c r="BC59" s="242">
        <v>6</v>
      </c>
      <c r="BD59" s="766"/>
      <c r="BE59" s="822"/>
      <c r="BH59" s="168"/>
    </row>
    <row r="60" spans="1:60" s="184" customFormat="1" ht="21" customHeight="1" thickTop="1" thickBot="1">
      <c r="A60" s="822"/>
      <c r="B60" s="767" t="s">
        <v>642</v>
      </c>
      <c r="C60" s="768"/>
      <c r="D60" s="769"/>
      <c r="E60" s="154"/>
      <c r="F60" s="154"/>
      <c r="G60" s="154"/>
      <c r="H60" s="154"/>
      <c r="I60" s="154"/>
      <c r="J60" s="154" t="s">
        <v>1099</v>
      </c>
      <c r="K60" s="154"/>
      <c r="L60" s="153"/>
      <c r="M60" s="384"/>
      <c r="N60" s="154" t="s">
        <v>1099</v>
      </c>
      <c r="O60" s="154"/>
      <c r="P60" s="153"/>
      <c r="Q60" s="154"/>
      <c r="R60" s="156"/>
      <c r="S60" s="193"/>
      <c r="T60" s="153"/>
      <c r="U60" s="153"/>
      <c r="V60" s="391"/>
      <c r="W60" s="193" t="s">
        <v>1263</v>
      </c>
      <c r="X60" s="525"/>
      <c r="Y60" s="525"/>
      <c r="Z60" s="156"/>
      <c r="AA60" s="154" t="s">
        <v>1099</v>
      </c>
      <c r="AB60" s="154" t="s">
        <v>1099</v>
      </c>
      <c r="AC60" s="153"/>
      <c r="AD60" s="153"/>
      <c r="AE60" s="153"/>
      <c r="AF60" s="385"/>
      <c r="AG60" s="154"/>
      <c r="AH60" s="154"/>
      <c r="AI60" s="154"/>
      <c r="AJ60" s="154" t="s">
        <v>1211</v>
      </c>
      <c r="AK60" s="154" t="s">
        <v>1211</v>
      </c>
      <c r="AL60" s="392"/>
      <c r="AM60" s="154"/>
      <c r="AN60" s="183"/>
      <c r="AO60" s="154" t="s">
        <v>1099</v>
      </c>
      <c r="AP60" s="154"/>
      <c r="AQ60" s="154" t="s">
        <v>1099</v>
      </c>
      <c r="AR60" s="154" t="s">
        <v>1099</v>
      </c>
      <c r="AS60" s="154" t="s">
        <v>1099</v>
      </c>
      <c r="AT60" s="385"/>
      <c r="AU60" s="385"/>
      <c r="AV60" s="154"/>
      <c r="AW60" s="351"/>
      <c r="AX60" s="156"/>
      <c r="AY60" s="154"/>
      <c r="AZ60" s="154"/>
      <c r="BA60" s="154"/>
      <c r="BB60" s="767" t="s">
        <v>130</v>
      </c>
      <c r="BC60" s="768"/>
      <c r="BD60" s="769"/>
      <c r="BE60" s="822"/>
      <c r="BH60" s="161"/>
    </row>
    <row r="61" spans="1:60" s="167" customFormat="1" ht="23.1" customHeight="1" thickTop="1" thickBot="1">
      <c r="A61" s="822"/>
      <c r="B61" s="834" t="s">
        <v>15</v>
      </c>
      <c r="C61" s="231">
        <v>6</v>
      </c>
      <c r="D61" s="243" t="s">
        <v>771</v>
      </c>
      <c r="E61" s="54" t="s">
        <v>1098</v>
      </c>
      <c r="F61" s="344"/>
      <c r="G61" s="254"/>
      <c r="H61" s="54"/>
      <c r="I61" s="54" t="s">
        <v>1098</v>
      </c>
      <c r="J61" s="344" t="s">
        <v>1089</v>
      </c>
      <c r="K61" s="54"/>
      <c r="L61" s="345"/>
      <c r="M61" s="344"/>
      <c r="N61" s="344" t="s">
        <v>1116</v>
      </c>
      <c r="O61" s="54" t="s">
        <v>1098</v>
      </c>
      <c r="P61" s="344"/>
      <c r="Q61" s="54"/>
      <c r="R61" s="54"/>
      <c r="S61" s="54"/>
      <c r="T61" s="344"/>
      <c r="U61" s="164"/>
      <c r="V61" s="344"/>
      <c r="W61" s="344" t="s">
        <v>1267</v>
      </c>
      <c r="X61" s="54" t="s">
        <v>1098</v>
      </c>
      <c r="Y61" s="54" t="s">
        <v>1098</v>
      </c>
      <c r="Z61" s="79"/>
      <c r="AA61" s="54" t="s">
        <v>40</v>
      </c>
      <c r="AB61" s="79" t="s">
        <v>1141</v>
      </c>
      <c r="AC61" s="344"/>
      <c r="AD61" s="54"/>
      <c r="AE61" s="54"/>
      <c r="AF61" s="54"/>
      <c r="AG61" s="79"/>
      <c r="AH61" s="79"/>
      <c r="AI61" s="54" t="s">
        <v>1098</v>
      </c>
      <c r="AJ61" s="344" t="s">
        <v>1209</v>
      </c>
      <c r="AK61" s="344" t="s">
        <v>1209</v>
      </c>
      <c r="AL61" s="344"/>
      <c r="AM61" s="54"/>
      <c r="AN61" s="54"/>
      <c r="AO61" s="344" t="s">
        <v>1169</v>
      </c>
      <c r="AP61" s="344"/>
      <c r="AQ61" s="596" t="s">
        <v>1180</v>
      </c>
      <c r="AR61" s="344" t="s">
        <v>1169</v>
      </c>
      <c r="AS61" s="164" t="s">
        <v>1188</v>
      </c>
      <c r="AT61" s="54" t="s">
        <v>1098</v>
      </c>
      <c r="AU61" s="54" t="s">
        <v>1098</v>
      </c>
      <c r="AV61" s="54"/>
      <c r="AW61" s="79"/>
      <c r="AX61" s="54"/>
      <c r="AY61" s="54"/>
      <c r="AZ61" s="344"/>
      <c r="BA61" s="596"/>
      <c r="BB61" s="232" t="s">
        <v>771</v>
      </c>
      <c r="BC61" s="233">
        <v>6</v>
      </c>
      <c r="BD61" s="818" t="s">
        <v>15</v>
      </c>
      <c r="BE61" s="822"/>
      <c r="BH61" s="168"/>
    </row>
    <row r="62" spans="1:60" s="167" customFormat="1" ht="23.1" customHeight="1" thickTop="1" thickBot="1">
      <c r="A62" s="822"/>
      <c r="B62" s="835"/>
      <c r="C62" s="244">
        <v>7</v>
      </c>
      <c r="D62" s="245" t="s">
        <v>772</v>
      </c>
      <c r="E62" s="81" t="s">
        <v>1096</v>
      </c>
      <c r="F62" s="54"/>
      <c r="G62" s="81"/>
      <c r="H62" s="81"/>
      <c r="I62" s="81" t="s">
        <v>1096</v>
      </c>
      <c r="J62" s="54" t="s">
        <v>1113</v>
      </c>
      <c r="K62" s="81"/>
      <c r="L62" s="81"/>
      <c r="M62" s="54"/>
      <c r="N62" s="254" t="s">
        <v>1117</v>
      </c>
      <c r="O62" s="81" t="s">
        <v>1096</v>
      </c>
      <c r="P62" s="54"/>
      <c r="Q62" s="81"/>
      <c r="R62" s="81"/>
      <c r="S62" s="81"/>
      <c r="T62" s="202"/>
      <c r="U62" s="81"/>
      <c r="V62" s="254"/>
      <c r="W62" s="254" t="s">
        <v>31</v>
      </c>
      <c r="X62" s="81" t="s">
        <v>1096</v>
      </c>
      <c r="Y62" s="81" t="s">
        <v>1096</v>
      </c>
      <c r="Z62" s="54"/>
      <c r="AA62" s="254" t="s">
        <v>1134</v>
      </c>
      <c r="AB62" s="81" t="s">
        <v>1142</v>
      </c>
      <c r="AC62" s="54"/>
      <c r="AD62" s="81"/>
      <c r="AE62" s="81"/>
      <c r="AF62" s="81"/>
      <c r="AG62" s="81"/>
      <c r="AH62" s="81"/>
      <c r="AI62" s="81" t="s">
        <v>1096</v>
      </c>
      <c r="AJ62" s="54" t="s">
        <v>1210</v>
      </c>
      <c r="AK62" s="54" t="s">
        <v>1210</v>
      </c>
      <c r="AL62" s="254"/>
      <c r="AM62" s="81"/>
      <c r="AN62" s="81"/>
      <c r="AO62" s="254" t="s">
        <v>1168</v>
      </c>
      <c r="AP62" s="254"/>
      <c r="AQ62" s="54" t="s">
        <v>1181</v>
      </c>
      <c r="AR62" s="254" t="s">
        <v>1168</v>
      </c>
      <c r="AS62" s="54" t="s">
        <v>1189</v>
      </c>
      <c r="AT62" s="81" t="s">
        <v>1096</v>
      </c>
      <c r="AU62" s="81" t="s">
        <v>1096</v>
      </c>
      <c r="AV62" s="54"/>
      <c r="AW62" s="54"/>
      <c r="AX62" s="81"/>
      <c r="AY62" s="54"/>
      <c r="AZ62" s="254"/>
      <c r="BA62" s="54"/>
      <c r="BB62" s="235" t="s">
        <v>772</v>
      </c>
      <c r="BC62" s="236">
        <v>7</v>
      </c>
      <c r="BD62" s="819"/>
      <c r="BE62" s="822"/>
      <c r="BH62" s="168"/>
    </row>
    <row r="63" spans="1:60" s="167" customFormat="1" ht="22.5" customHeight="1" thickTop="1" thickBot="1">
      <c r="A63" s="822"/>
      <c r="B63" s="835"/>
      <c r="C63" s="231">
        <v>8</v>
      </c>
      <c r="D63" s="243" t="s">
        <v>773</v>
      </c>
      <c r="E63" s="81" t="s">
        <v>1097</v>
      </c>
      <c r="F63" s="343"/>
      <c r="G63" s="343"/>
      <c r="H63" s="202"/>
      <c r="I63" s="81" t="s">
        <v>1097</v>
      </c>
      <c r="J63" s="254"/>
      <c r="K63" s="202"/>
      <c r="L63" s="54"/>
      <c r="M63" s="254"/>
      <c r="N63" s="81"/>
      <c r="O63" s="81" t="s">
        <v>1097</v>
      </c>
      <c r="P63" s="202"/>
      <c r="Q63" s="81"/>
      <c r="R63" s="81"/>
      <c r="S63" s="81"/>
      <c r="T63" s="254"/>
      <c r="U63" s="81"/>
      <c r="V63" s="81"/>
      <c r="W63" s="343"/>
      <c r="X63" s="81" t="s">
        <v>1097</v>
      </c>
      <c r="Y63" s="81" t="s">
        <v>1097</v>
      </c>
      <c r="Z63" s="343"/>
      <c r="AA63" s="175"/>
      <c r="AB63" s="343"/>
      <c r="AC63" s="202"/>
      <c r="AD63" s="81"/>
      <c r="AE63" s="81"/>
      <c r="AF63" s="175"/>
      <c r="AG63" s="81"/>
      <c r="AH63" s="81"/>
      <c r="AI63" s="81" t="s">
        <v>1097</v>
      </c>
      <c r="AJ63" s="343"/>
      <c r="AK63" s="343"/>
      <c r="AL63" s="202"/>
      <c r="AM63" s="81"/>
      <c r="AN63" s="81"/>
      <c r="AO63" s="343"/>
      <c r="AP63" s="81"/>
      <c r="AQ63" s="202"/>
      <c r="AR63" s="343"/>
      <c r="AS63" s="254" t="s">
        <v>480</v>
      </c>
      <c r="AT63" s="81" t="s">
        <v>1097</v>
      </c>
      <c r="AU63" s="81" t="s">
        <v>1097</v>
      </c>
      <c r="AV63" s="175"/>
      <c r="AW63" s="54"/>
      <c r="AX63" s="81"/>
      <c r="AY63" s="175"/>
      <c r="AZ63" s="343"/>
      <c r="BA63" s="202"/>
      <c r="BB63" s="232" t="s">
        <v>773</v>
      </c>
      <c r="BC63" s="233">
        <v>8</v>
      </c>
      <c r="BD63" s="819"/>
      <c r="BE63" s="822"/>
      <c r="BH63" s="168"/>
    </row>
    <row r="64" spans="1:60" s="167" customFormat="1" ht="23.1" customHeight="1" thickTop="1" thickBot="1">
      <c r="A64" s="822"/>
      <c r="B64" s="835"/>
      <c r="C64" s="238">
        <v>9</v>
      </c>
      <c r="D64" s="246" t="s">
        <v>774</v>
      </c>
      <c r="E64" s="343"/>
      <c r="F64" s="343"/>
      <c r="G64" s="343"/>
      <c r="H64" s="343"/>
      <c r="I64" s="202"/>
      <c r="J64" s="343" t="s">
        <v>1108</v>
      </c>
      <c r="K64" s="343"/>
      <c r="L64" s="343"/>
      <c r="M64" s="343"/>
      <c r="N64" s="202" t="s">
        <v>1119</v>
      </c>
      <c r="O64" s="202"/>
      <c r="P64" s="343"/>
      <c r="Q64" s="175"/>
      <c r="R64" s="202"/>
      <c r="S64" s="175"/>
      <c r="T64" s="202"/>
      <c r="U64" s="343"/>
      <c r="V64" s="202"/>
      <c r="W64" s="343" t="s">
        <v>1127</v>
      </c>
      <c r="X64" s="343"/>
      <c r="Y64" s="343"/>
      <c r="Z64" s="202"/>
      <c r="AA64" s="202" t="s">
        <v>1135</v>
      </c>
      <c r="AB64" s="343" t="s">
        <v>1138</v>
      </c>
      <c r="AC64" s="343"/>
      <c r="AD64" s="202"/>
      <c r="AE64" s="202"/>
      <c r="AF64" s="202"/>
      <c r="AG64" s="343"/>
      <c r="AH64" s="343"/>
      <c r="AI64" s="202"/>
      <c r="AJ64" s="343" t="s">
        <v>987</v>
      </c>
      <c r="AK64" s="343" t="s">
        <v>987</v>
      </c>
      <c r="AL64" s="343"/>
      <c r="AM64" s="81"/>
      <c r="AN64" s="202"/>
      <c r="AO64" s="202" t="s">
        <v>1162</v>
      </c>
      <c r="AP64" s="202"/>
      <c r="AQ64" s="202" t="s">
        <v>1174</v>
      </c>
      <c r="AR64" s="202" t="s">
        <v>1162</v>
      </c>
      <c r="AS64" s="175" t="s">
        <v>1187</v>
      </c>
      <c r="AT64" s="175"/>
      <c r="AU64" s="175"/>
      <c r="AV64" s="202"/>
      <c r="AW64" s="175"/>
      <c r="AX64" s="343"/>
      <c r="AY64" s="202"/>
      <c r="AZ64" s="343"/>
      <c r="BA64" s="343"/>
      <c r="BB64" s="239" t="s">
        <v>774</v>
      </c>
      <c r="BC64" s="236">
        <v>9</v>
      </c>
      <c r="BD64" s="819"/>
      <c r="BE64" s="822"/>
      <c r="BH64" s="168">
        <f>COUNTA(J64:AZ64)</f>
        <v>11</v>
      </c>
    </row>
    <row r="65" spans="1:60" s="167" customFormat="1" ht="23.1" customHeight="1" thickTop="1" thickBot="1">
      <c r="A65" s="822"/>
      <c r="B65" s="835"/>
      <c r="C65" s="238">
        <v>10</v>
      </c>
      <c r="D65" s="246" t="s">
        <v>790</v>
      </c>
      <c r="E65" s="375"/>
      <c r="F65" s="262"/>
      <c r="G65" s="254"/>
      <c r="H65" s="425"/>
      <c r="I65" s="54"/>
      <c r="J65" s="262" t="s">
        <v>1109</v>
      </c>
      <c r="K65" s="425"/>
      <c r="L65" s="55"/>
      <c r="M65" s="375"/>
      <c r="N65" s="54" t="s">
        <v>1118</v>
      </c>
      <c r="O65" s="54"/>
      <c r="P65" s="254"/>
      <c r="Q65" s="425"/>
      <c r="R65" s="54"/>
      <c r="S65" s="55"/>
      <c r="T65" s="262"/>
      <c r="U65" s="424"/>
      <c r="V65" s="54"/>
      <c r="W65" s="424" t="s">
        <v>1266</v>
      </c>
      <c r="X65" s="262"/>
      <c r="Y65" s="262"/>
      <c r="Z65" s="54"/>
      <c r="AA65" s="54" t="s">
        <v>1136</v>
      </c>
      <c r="AB65" s="254" t="s">
        <v>933</v>
      </c>
      <c r="AC65" s="254"/>
      <c r="AD65" s="54"/>
      <c r="AE65" s="54"/>
      <c r="AF65" s="54"/>
      <c r="AG65" s="55"/>
      <c r="AH65" s="55"/>
      <c r="AI65" s="55"/>
      <c r="AJ65" s="262" t="s">
        <v>1053</v>
      </c>
      <c r="AK65" s="262" t="s">
        <v>1053</v>
      </c>
      <c r="AL65" s="375"/>
      <c r="AM65" s="54"/>
      <c r="AN65" s="54"/>
      <c r="AO65" s="254" t="s">
        <v>914</v>
      </c>
      <c r="AP65" s="55"/>
      <c r="AQ65" s="425" t="s">
        <v>1179</v>
      </c>
      <c r="AR65" s="254" t="s">
        <v>914</v>
      </c>
      <c r="AS65" s="55" t="s">
        <v>916</v>
      </c>
      <c r="AT65" s="262"/>
      <c r="AU65" s="80"/>
      <c r="AV65" s="54"/>
      <c r="AW65" s="81"/>
      <c r="AX65" s="262"/>
      <c r="AY65" s="54"/>
      <c r="AZ65" s="262"/>
      <c r="BA65" s="425"/>
      <c r="BB65" s="247" t="s">
        <v>790</v>
      </c>
      <c r="BC65" s="233">
        <v>10</v>
      </c>
      <c r="BD65" s="819"/>
      <c r="BE65" s="822"/>
      <c r="BH65" s="168">
        <f>COUNTA(J65:AZ65)</f>
        <v>11</v>
      </c>
    </row>
    <row r="66" spans="1:60" s="167" customFormat="1" ht="18" hidden="1" customHeight="1" thickTop="1" thickBot="1">
      <c r="A66" s="822"/>
      <c r="B66" s="836"/>
      <c r="C66" s="236"/>
      <c r="D66" s="240"/>
      <c r="E66" s="180"/>
      <c r="F66" s="179"/>
      <c r="G66" s="179"/>
      <c r="H66" s="179"/>
      <c r="I66" s="179"/>
      <c r="J66" s="180"/>
      <c r="K66" s="180"/>
      <c r="L66" s="180"/>
      <c r="M66" s="54"/>
      <c r="N66" s="81"/>
      <c r="O66" s="388"/>
      <c r="P66" s="54"/>
      <c r="Q66" s="180"/>
      <c r="R66" s="388"/>
      <c r="S66" s="54"/>
      <c r="T66" s="54"/>
      <c r="U66" s="54"/>
      <c r="V66" s="179"/>
      <c r="W66" s="54"/>
      <c r="X66" s="54"/>
      <c r="Y66" s="180"/>
      <c r="Z66" s="54"/>
      <c r="AA66" s="54"/>
      <c r="AB66" s="54"/>
      <c r="AC66" s="54"/>
      <c r="AD66" s="179"/>
      <c r="AE66" s="179"/>
      <c r="AF66" s="179"/>
      <c r="AG66" s="54"/>
      <c r="AH66" s="179"/>
      <c r="AI66" s="179"/>
      <c r="AJ66" s="179"/>
      <c r="AK66" s="179"/>
      <c r="AL66" s="179"/>
      <c r="AM66" s="213"/>
      <c r="AN66" s="213"/>
      <c r="AO66" s="54"/>
      <c r="AP66" s="179"/>
      <c r="AQ66" s="54"/>
      <c r="AR66" s="54"/>
      <c r="AS66" s="54"/>
      <c r="AT66" s="54"/>
      <c r="AU66" s="179"/>
      <c r="AV66" s="179"/>
      <c r="AW66" s="179"/>
      <c r="AX66" s="179"/>
      <c r="AY66" s="179"/>
      <c r="AZ66" s="54"/>
      <c r="BA66" s="179"/>
      <c r="BB66" s="240" t="s">
        <v>24</v>
      </c>
      <c r="BC66" s="236">
        <v>12</v>
      </c>
      <c r="BD66" s="820"/>
      <c r="BE66" s="822"/>
      <c r="BH66" s="168"/>
    </row>
    <row r="67" spans="1:60" s="184" customFormat="1" ht="23.25" customHeight="1" thickTop="1" thickBot="1">
      <c r="A67" s="817" t="s">
        <v>1260</v>
      </c>
      <c r="B67" s="767" t="s">
        <v>642</v>
      </c>
      <c r="C67" s="768"/>
      <c r="D67" s="769"/>
      <c r="E67" s="154" t="s">
        <v>1099</v>
      </c>
      <c r="F67" s="154"/>
      <c r="G67" s="154"/>
      <c r="H67" s="154" t="s">
        <v>1263</v>
      </c>
      <c r="I67" s="154" t="s">
        <v>1099</v>
      </c>
      <c r="J67" s="154"/>
      <c r="K67" s="154"/>
      <c r="L67" s="154"/>
      <c r="M67" s="384"/>
      <c r="N67" s="154"/>
      <c r="O67" s="154" t="s">
        <v>1099</v>
      </c>
      <c r="P67" s="154" t="s">
        <v>1099</v>
      </c>
      <c r="Q67" s="154"/>
      <c r="R67" s="156"/>
      <c r="S67" s="385"/>
      <c r="T67" s="153"/>
      <c r="U67" s="153"/>
      <c r="V67" s="391"/>
      <c r="W67" s="156" t="s">
        <v>1234</v>
      </c>
      <c r="X67" s="153" t="s">
        <v>1234</v>
      </c>
      <c r="Y67" s="154" t="s">
        <v>1099</v>
      </c>
      <c r="Z67" s="156"/>
      <c r="AA67" s="154"/>
      <c r="AB67" s="154" t="s">
        <v>1263</v>
      </c>
      <c r="AC67" s="154"/>
      <c r="AD67" s="153"/>
      <c r="AE67" s="153"/>
      <c r="AF67" s="385"/>
      <c r="AG67" s="153" t="s">
        <v>1099</v>
      </c>
      <c r="AH67" s="154"/>
      <c r="AI67" s="153" t="s">
        <v>1099</v>
      </c>
      <c r="AJ67" s="156" t="s">
        <v>1208</v>
      </c>
      <c r="AK67" s="154"/>
      <c r="AL67" s="392"/>
      <c r="AM67" s="154"/>
      <c r="AN67" s="154"/>
      <c r="AO67" s="154" t="s">
        <v>1099</v>
      </c>
      <c r="AP67" s="154"/>
      <c r="AQ67" s="154"/>
      <c r="AR67" s="154" t="s">
        <v>1099</v>
      </c>
      <c r="AS67" s="154"/>
      <c r="AT67" s="154" t="s">
        <v>1099</v>
      </c>
      <c r="AU67" s="154" t="s">
        <v>1099</v>
      </c>
      <c r="AV67" s="154"/>
      <c r="AW67" s="351"/>
      <c r="AX67" s="154"/>
      <c r="AY67" s="154"/>
      <c r="AZ67" s="154"/>
      <c r="BA67" s="154"/>
      <c r="BB67" s="767" t="s">
        <v>130</v>
      </c>
      <c r="BC67" s="768"/>
      <c r="BD67" s="769"/>
      <c r="BE67" s="817" t="s">
        <v>12</v>
      </c>
      <c r="BH67" s="161"/>
    </row>
    <row r="68" spans="1:60" s="167" customFormat="1" ht="21" customHeight="1" thickTop="1" thickBot="1">
      <c r="A68" s="817"/>
      <c r="B68" s="784" t="s">
        <v>14</v>
      </c>
      <c r="C68" s="248">
        <v>1</v>
      </c>
      <c r="D68" s="249" t="s">
        <v>766</v>
      </c>
      <c r="E68" s="344" t="s">
        <v>102</v>
      </c>
      <c r="F68" s="344"/>
      <c r="G68" s="254"/>
      <c r="H68" s="54" t="s">
        <v>66</v>
      </c>
      <c r="I68" s="54" t="s">
        <v>192</v>
      </c>
      <c r="J68" s="54"/>
      <c r="K68" s="54"/>
      <c r="L68" s="344"/>
      <c r="M68" s="344"/>
      <c r="N68" s="344"/>
      <c r="O68" s="344" t="s">
        <v>396</v>
      </c>
      <c r="P68" s="344" t="s">
        <v>396</v>
      </c>
      <c r="Q68" s="54"/>
      <c r="R68" s="54"/>
      <c r="S68" s="344"/>
      <c r="T68" s="344"/>
      <c r="U68" s="344"/>
      <c r="V68" s="54"/>
      <c r="W68" s="54" t="s">
        <v>1239</v>
      </c>
      <c r="X68" s="344" t="s">
        <v>1245</v>
      </c>
      <c r="Y68" s="54" t="s">
        <v>32</v>
      </c>
      <c r="Z68" s="79"/>
      <c r="AA68" s="54"/>
      <c r="AB68" s="79" t="s">
        <v>1139</v>
      </c>
      <c r="AC68" s="79"/>
      <c r="AD68" s="54"/>
      <c r="AE68" s="54"/>
      <c r="AF68" s="54"/>
      <c r="AG68" s="54" t="s">
        <v>1152</v>
      </c>
      <c r="AH68" s="79"/>
      <c r="AI68" s="54" t="s">
        <v>1156</v>
      </c>
      <c r="AJ68" s="254" t="s">
        <v>1212</v>
      </c>
      <c r="AK68" s="79"/>
      <c r="AL68" s="344"/>
      <c r="AM68" s="81"/>
      <c r="AN68" s="81"/>
      <c r="AO68" s="344" t="s">
        <v>43</v>
      </c>
      <c r="AP68" s="344"/>
      <c r="AQ68" s="344"/>
      <c r="AR68" s="344" t="s">
        <v>43</v>
      </c>
      <c r="AS68" s="164"/>
      <c r="AT68" s="164" t="s">
        <v>1184</v>
      </c>
      <c r="AU68" s="344" t="s">
        <v>1272</v>
      </c>
      <c r="AV68" s="344"/>
      <c r="AW68" s="79"/>
      <c r="AX68" s="81"/>
      <c r="AY68" s="344"/>
      <c r="AZ68" s="344"/>
      <c r="BA68" s="54"/>
      <c r="BB68" s="250" t="s">
        <v>766</v>
      </c>
      <c r="BC68" s="251">
        <v>1</v>
      </c>
      <c r="BD68" s="764" t="s">
        <v>14</v>
      </c>
      <c r="BE68" s="817"/>
      <c r="BH68" s="168"/>
    </row>
    <row r="69" spans="1:60" s="167" customFormat="1" ht="21" customHeight="1" thickTop="1" thickBot="1">
      <c r="A69" s="817"/>
      <c r="B69" s="785"/>
      <c r="C69" s="252">
        <v>2</v>
      </c>
      <c r="D69" s="253" t="s">
        <v>767</v>
      </c>
      <c r="E69" s="54" t="s">
        <v>532</v>
      </c>
      <c r="F69" s="54"/>
      <c r="G69" s="81"/>
      <c r="H69" s="81" t="s">
        <v>201</v>
      </c>
      <c r="I69" s="81" t="s">
        <v>198</v>
      </c>
      <c r="J69" s="81"/>
      <c r="K69" s="81"/>
      <c r="L69" s="202"/>
      <c r="M69" s="54"/>
      <c r="N69" s="254"/>
      <c r="O69" s="81" t="s">
        <v>17</v>
      </c>
      <c r="P69" s="81" t="s">
        <v>17</v>
      </c>
      <c r="Q69" s="81"/>
      <c r="R69" s="81"/>
      <c r="S69" s="54"/>
      <c r="T69" s="202"/>
      <c r="U69" s="346"/>
      <c r="V69" s="81"/>
      <c r="W69" s="81" t="s">
        <v>40</v>
      </c>
      <c r="X69" s="254" t="s">
        <v>1244</v>
      </c>
      <c r="Y69" s="254" t="s">
        <v>1131</v>
      </c>
      <c r="Z69" s="54"/>
      <c r="AA69" s="254"/>
      <c r="AB69" s="81" t="s">
        <v>1140</v>
      </c>
      <c r="AC69" s="81"/>
      <c r="AD69" s="81"/>
      <c r="AE69" s="81"/>
      <c r="AF69" s="81"/>
      <c r="AG69" s="81"/>
      <c r="AH69" s="81"/>
      <c r="AI69" s="81"/>
      <c r="AJ69" s="346" t="s">
        <v>1213</v>
      </c>
      <c r="AK69" s="81"/>
      <c r="AL69" s="254"/>
      <c r="AM69" s="81"/>
      <c r="AN69" s="81"/>
      <c r="AO69" s="254" t="s">
        <v>42</v>
      </c>
      <c r="AP69" s="254"/>
      <c r="AQ69" s="254"/>
      <c r="AR69" s="254" t="s">
        <v>42</v>
      </c>
      <c r="AS69" s="54"/>
      <c r="AT69" s="54" t="s">
        <v>1185</v>
      </c>
      <c r="AU69" s="254" t="s">
        <v>532</v>
      </c>
      <c r="AV69" s="254"/>
      <c r="AW69" s="81"/>
      <c r="AX69" s="81"/>
      <c r="AY69" s="254"/>
      <c r="AZ69" s="54"/>
      <c r="BA69" s="54"/>
      <c r="BB69" s="255" t="s">
        <v>767</v>
      </c>
      <c r="BC69" s="256">
        <v>2</v>
      </c>
      <c r="BD69" s="765"/>
      <c r="BE69" s="817"/>
      <c r="BH69" s="168"/>
    </row>
    <row r="70" spans="1:60" s="167" customFormat="1" ht="20.25" customHeight="1" thickTop="1" thickBot="1">
      <c r="A70" s="817"/>
      <c r="B70" s="785"/>
      <c r="C70" s="257">
        <v>3</v>
      </c>
      <c r="D70" s="249" t="s">
        <v>768</v>
      </c>
      <c r="E70" s="343"/>
      <c r="F70" s="175"/>
      <c r="G70" s="175"/>
      <c r="H70" s="202"/>
      <c r="I70" s="81"/>
      <c r="J70" s="175"/>
      <c r="K70" s="202"/>
      <c r="L70" s="343"/>
      <c r="M70" s="254"/>
      <c r="N70" s="254"/>
      <c r="O70" s="254"/>
      <c r="P70" s="254"/>
      <c r="Q70" s="81"/>
      <c r="R70" s="81"/>
      <c r="S70" s="165"/>
      <c r="T70" s="254"/>
      <c r="U70" s="346"/>
      <c r="V70" s="175"/>
      <c r="W70" s="81"/>
      <c r="X70" s="254"/>
      <c r="Y70" s="175"/>
      <c r="Z70" s="343"/>
      <c r="AA70" s="175"/>
      <c r="AB70" s="343"/>
      <c r="AC70" s="343"/>
      <c r="AD70" s="81"/>
      <c r="AE70" s="81"/>
      <c r="AF70" s="175"/>
      <c r="AG70" s="81"/>
      <c r="AH70" s="81"/>
      <c r="AI70" s="81"/>
      <c r="AJ70" s="81"/>
      <c r="AK70" s="81"/>
      <c r="AL70" s="202"/>
      <c r="AM70" s="175"/>
      <c r="AN70" s="175"/>
      <c r="AO70" s="343"/>
      <c r="AP70" s="81"/>
      <c r="AQ70" s="202"/>
      <c r="AR70" s="343"/>
      <c r="AS70" s="343"/>
      <c r="AT70" s="175"/>
      <c r="AU70" s="175"/>
      <c r="AV70" s="343"/>
      <c r="AW70" s="54"/>
      <c r="AX70" s="175"/>
      <c r="AY70" s="343"/>
      <c r="AZ70" s="254"/>
      <c r="BA70" s="254"/>
      <c r="BB70" s="250" t="s">
        <v>768</v>
      </c>
      <c r="BC70" s="251">
        <v>3</v>
      </c>
      <c r="BD70" s="765"/>
      <c r="BE70" s="817"/>
      <c r="BH70" s="168"/>
    </row>
    <row r="71" spans="1:60" s="210" customFormat="1" ht="24" customHeight="1" thickTop="1" thickBot="1">
      <c r="A71" s="817"/>
      <c r="B71" s="785"/>
      <c r="C71" s="258">
        <v>4</v>
      </c>
      <c r="D71" s="259" t="s">
        <v>769</v>
      </c>
      <c r="E71" s="343" t="s">
        <v>987</v>
      </c>
      <c r="F71" s="343"/>
      <c r="G71" s="343"/>
      <c r="H71" s="343" t="s">
        <v>1106</v>
      </c>
      <c r="I71" s="202" t="s">
        <v>1106</v>
      </c>
      <c r="J71" s="202"/>
      <c r="K71" s="343"/>
      <c r="L71" s="202"/>
      <c r="M71" s="343"/>
      <c r="N71" s="202"/>
      <c r="O71" s="343" t="s">
        <v>1114</v>
      </c>
      <c r="P71" s="343" t="s">
        <v>1126</v>
      </c>
      <c r="Q71" s="175"/>
      <c r="R71" s="202"/>
      <c r="S71" s="343"/>
      <c r="T71" s="202"/>
      <c r="U71" s="632"/>
      <c r="V71" s="202"/>
      <c r="W71" s="202" t="s">
        <v>1241</v>
      </c>
      <c r="X71" s="343" t="s">
        <v>1127</v>
      </c>
      <c r="Y71" s="202" t="s">
        <v>1132</v>
      </c>
      <c r="Z71" s="202"/>
      <c r="AA71" s="202"/>
      <c r="AB71" s="343" t="s">
        <v>1093</v>
      </c>
      <c r="AC71" s="343"/>
      <c r="AD71" s="202"/>
      <c r="AE71" s="202"/>
      <c r="AF71" s="202"/>
      <c r="AG71" s="175" t="s">
        <v>988</v>
      </c>
      <c r="AH71" s="343"/>
      <c r="AI71" s="343" t="s">
        <v>978</v>
      </c>
      <c r="AJ71" s="343" t="s">
        <v>977</v>
      </c>
      <c r="AK71" s="343"/>
      <c r="AL71" s="343"/>
      <c r="AM71" s="175"/>
      <c r="AN71" s="175"/>
      <c r="AO71" s="202" t="s">
        <v>1162</v>
      </c>
      <c r="AP71" s="175"/>
      <c r="AQ71" s="343"/>
      <c r="AR71" s="202" t="s">
        <v>1162</v>
      </c>
      <c r="AS71" s="202"/>
      <c r="AT71" s="175" t="s">
        <v>1190</v>
      </c>
      <c r="AU71" s="175" t="s">
        <v>1200</v>
      </c>
      <c r="AV71" s="202"/>
      <c r="AW71" s="343"/>
      <c r="AX71" s="175"/>
      <c r="AY71" s="202"/>
      <c r="AZ71" s="343"/>
      <c r="BA71" s="343"/>
      <c r="BB71" s="260" t="s">
        <v>769</v>
      </c>
      <c r="BC71" s="256">
        <v>4</v>
      </c>
      <c r="BD71" s="765"/>
      <c r="BE71" s="817"/>
      <c r="BH71" s="168">
        <f>COUNTA(J71:AZ71)</f>
        <v>13</v>
      </c>
    </row>
    <row r="72" spans="1:60" s="167" customFormat="1" ht="24" customHeight="1" thickTop="1" thickBot="1">
      <c r="A72" s="817"/>
      <c r="B72" s="785"/>
      <c r="C72" s="258">
        <v>5</v>
      </c>
      <c r="D72" s="261" t="s">
        <v>770</v>
      </c>
      <c r="E72" s="523" t="s">
        <v>1195</v>
      </c>
      <c r="F72" s="254"/>
      <c r="G72" s="254"/>
      <c r="H72" s="425" t="s">
        <v>1235</v>
      </c>
      <c r="I72" s="683" t="s">
        <v>1110</v>
      </c>
      <c r="J72" s="54"/>
      <c r="K72" s="425"/>
      <c r="L72" s="262"/>
      <c r="M72" s="375"/>
      <c r="N72" s="54"/>
      <c r="O72" s="262" t="s">
        <v>1115</v>
      </c>
      <c r="P72" s="262" t="s">
        <v>1125</v>
      </c>
      <c r="Q72" s="425"/>
      <c r="R72" s="54"/>
      <c r="S72" s="375"/>
      <c r="T72" s="262"/>
      <c r="U72" s="424"/>
      <c r="V72" s="54"/>
      <c r="W72" s="54" t="s">
        <v>1240</v>
      </c>
      <c r="X72" s="262" t="s">
        <v>1246</v>
      </c>
      <c r="Y72" s="54" t="s">
        <v>1129</v>
      </c>
      <c r="Z72" s="54"/>
      <c r="AA72" s="54"/>
      <c r="AB72" s="254" t="s">
        <v>1276</v>
      </c>
      <c r="AC72" s="254"/>
      <c r="AD72" s="54"/>
      <c r="AE72" s="54"/>
      <c r="AF72" s="54"/>
      <c r="AG72" s="55" t="s">
        <v>918</v>
      </c>
      <c r="AH72" s="55"/>
      <c r="AI72" s="424" t="s">
        <v>1157</v>
      </c>
      <c r="AJ72" s="470" t="s">
        <v>943</v>
      </c>
      <c r="AK72" s="55"/>
      <c r="AL72" s="375"/>
      <c r="AM72" s="54"/>
      <c r="AN72" s="54"/>
      <c r="AO72" s="254" t="s">
        <v>1167</v>
      </c>
      <c r="AP72" s="55"/>
      <c r="AQ72" s="55"/>
      <c r="AR72" s="254" t="s">
        <v>1167</v>
      </c>
      <c r="AS72" s="55"/>
      <c r="AT72" s="80" t="s">
        <v>1186</v>
      </c>
      <c r="AU72" s="80" t="s">
        <v>1175</v>
      </c>
      <c r="AV72" s="425"/>
      <c r="AW72" s="55"/>
      <c r="AX72" s="54"/>
      <c r="AY72" s="425"/>
      <c r="AZ72" s="389"/>
      <c r="BA72" s="389"/>
      <c r="BB72" s="263" t="s">
        <v>770</v>
      </c>
      <c r="BC72" s="251">
        <v>5</v>
      </c>
      <c r="BD72" s="765"/>
      <c r="BE72" s="817"/>
      <c r="BH72" s="168">
        <f>COUNTA(J72:AZ72)</f>
        <v>13</v>
      </c>
    </row>
    <row r="73" spans="1:60" s="167" customFormat="1" ht="19.5" hidden="1" customHeight="1" thickTop="1" thickBot="1">
      <c r="A73" s="817"/>
      <c r="B73" s="813"/>
      <c r="C73" s="256">
        <v>6</v>
      </c>
      <c r="D73" s="264" t="s">
        <v>23</v>
      </c>
      <c r="E73" s="180"/>
      <c r="F73" s="190"/>
      <c r="G73" s="190"/>
      <c r="H73" s="179"/>
      <c r="I73" s="179"/>
      <c r="J73" s="179"/>
      <c r="K73" s="179"/>
      <c r="L73" s="179"/>
      <c r="M73" s="54"/>
      <c r="N73" s="54"/>
      <c r="O73" s="358"/>
      <c r="P73" s="358"/>
      <c r="Q73" s="81"/>
      <c r="R73" s="54"/>
      <c r="S73" s="179"/>
      <c r="T73" s="54"/>
      <c r="U73" s="179"/>
      <c r="V73" s="54"/>
      <c r="W73" s="54"/>
      <c r="X73" s="179"/>
      <c r="Y73" s="54"/>
      <c r="Z73" s="326"/>
      <c r="AA73" s="54"/>
      <c r="AB73" s="179"/>
      <c r="AC73" s="179"/>
      <c r="AD73" s="54"/>
      <c r="AE73" s="54"/>
      <c r="AF73" s="54"/>
      <c r="AG73" s="54"/>
      <c r="AH73" s="179"/>
      <c r="AI73" s="54"/>
      <c r="AJ73" s="54"/>
      <c r="AK73" s="54"/>
      <c r="AL73" s="179"/>
      <c r="AM73" s="54"/>
      <c r="AN73" s="54"/>
      <c r="AO73" s="179"/>
      <c r="AP73" s="179"/>
      <c r="AQ73" s="179"/>
      <c r="AR73" s="179"/>
      <c r="AS73" s="179"/>
      <c r="AT73" s="54"/>
      <c r="AU73" s="179"/>
      <c r="AV73" s="54"/>
      <c r="AW73" s="179"/>
      <c r="AX73" s="54"/>
      <c r="AY73" s="54"/>
      <c r="AZ73" s="54"/>
      <c r="BA73" s="179"/>
      <c r="BB73" s="266" t="s">
        <v>23</v>
      </c>
      <c r="BC73" s="267">
        <v>6</v>
      </c>
      <c r="BD73" s="766"/>
      <c r="BE73" s="817"/>
      <c r="BH73" s="168"/>
    </row>
    <row r="74" spans="1:60" s="184" customFormat="1" ht="20.25" customHeight="1" thickTop="1" thickBot="1">
      <c r="A74" s="817"/>
      <c r="B74" s="814" t="s">
        <v>642</v>
      </c>
      <c r="C74" s="815"/>
      <c r="D74" s="816"/>
      <c r="E74" s="154"/>
      <c r="F74" s="154"/>
      <c r="G74" s="154"/>
      <c r="H74" s="154"/>
      <c r="I74" s="154"/>
      <c r="J74" s="154"/>
      <c r="K74" s="154"/>
      <c r="L74" s="154"/>
      <c r="M74" s="384"/>
      <c r="N74" s="154"/>
      <c r="O74" s="153"/>
      <c r="P74" s="154" t="s">
        <v>1099</v>
      </c>
      <c r="Q74" s="154"/>
      <c r="R74" s="156"/>
      <c r="S74" s="385"/>
      <c r="T74" s="153"/>
      <c r="U74" s="153"/>
      <c r="V74" s="391"/>
      <c r="W74" s="156" t="s">
        <v>1234</v>
      </c>
      <c r="X74" s="154"/>
      <c r="Y74" s="154"/>
      <c r="Z74" s="156"/>
      <c r="AA74" s="154"/>
      <c r="AB74" s="154" t="s">
        <v>1263</v>
      </c>
      <c r="AC74" s="154"/>
      <c r="AD74" s="153"/>
      <c r="AE74" s="153"/>
      <c r="AF74" s="385"/>
      <c r="AG74" s="369" t="s">
        <v>1099</v>
      </c>
      <c r="AH74" s="156"/>
      <c r="AI74" s="154"/>
      <c r="AJ74" s="156"/>
      <c r="AK74" s="153"/>
      <c r="AL74" s="154"/>
      <c r="AM74" s="154"/>
      <c r="AN74" s="154"/>
      <c r="AO74" s="154" t="s">
        <v>1099</v>
      </c>
      <c r="AP74" s="154"/>
      <c r="AQ74" s="154" t="s">
        <v>1099</v>
      </c>
      <c r="AR74" s="154" t="s">
        <v>1099</v>
      </c>
      <c r="AS74" s="154" t="s">
        <v>1099</v>
      </c>
      <c r="AT74" s="385"/>
      <c r="AU74" s="385"/>
      <c r="AV74" s="154"/>
      <c r="AW74" s="351"/>
      <c r="AX74" s="156"/>
      <c r="AY74" s="154"/>
      <c r="AZ74" s="154"/>
      <c r="BA74" s="154"/>
      <c r="BB74" s="767" t="s">
        <v>130</v>
      </c>
      <c r="BC74" s="768"/>
      <c r="BD74" s="769"/>
      <c r="BE74" s="817"/>
      <c r="BH74" s="161"/>
    </row>
    <row r="75" spans="1:60" s="167" customFormat="1" ht="21.75" customHeight="1" thickTop="1" thickBot="1">
      <c r="A75" s="817"/>
      <c r="B75" s="841" t="s">
        <v>15</v>
      </c>
      <c r="C75" s="248">
        <v>6</v>
      </c>
      <c r="D75" s="249" t="s">
        <v>771</v>
      </c>
      <c r="E75" s="54" t="s">
        <v>1098</v>
      </c>
      <c r="F75" s="344"/>
      <c r="G75" s="254"/>
      <c r="H75" s="54"/>
      <c r="I75" s="54" t="s">
        <v>1098</v>
      </c>
      <c r="J75" s="54"/>
      <c r="K75" s="54"/>
      <c r="L75" s="344"/>
      <c r="M75" s="344"/>
      <c r="N75" s="344"/>
      <c r="O75" s="54" t="s">
        <v>1098</v>
      </c>
      <c r="P75" s="344" t="s">
        <v>396</v>
      </c>
      <c r="Q75" s="54"/>
      <c r="R75" s="54"/>
      <c r="S75" s="54"/>
      <c r="T75" s="344"/>
      <c r="U75" s="164"/>
      <c r="V75" s="54"/>
      <c r="W75" s="54" t="s">
        <v>1239</v>
      </c>
      <c r="X75" s="54" t="s">
        <v>1098</v>
      </c>
      <c r="Y75" s="54" t="s">
        <v>1098</v>
      </c>
      <c r="Z75" s="79"/>
      <c r="AA75" s="54" t="s">
        <v>1282</v>
      </c>
      <c r="AB75" s="79" t="s">
        <v>1139</v>
      </c>
      <c r="AC75" s="79"/>
      <c r="AD75" s="54"/>
      <c r="AE75" s="54"/>
      <c r="AF75" s="54"/>
      <c r="AG75" s="344" t="s">
        <v>1145</v>
      </c>
      <c r="AH75" s="345"/>
      <c r="AI75" s="54" t="s">
        <v>1098</v>
      </c>
      <c r="AJ75" s="254"/>
      <c r="AK75" s="344"/>
      <c r="AL75" s="344"/>
      <c r="AM75" s="54"/>
      <c r="AN75" s="54"/>
      <c r="AO75" s="344" t="s">
        <v>43</v>
      </c>
      <c r="AP75" s="344"/>
      <c r="AQ75" s="596" t="s">
        <v>1089</v>
      </c>
      <c r="AR75" s="344" t="s">
        <v>43</v>
      </c>
      <c r="AS75" s="164" t="s">
        <v>1193</v>
      </c>
      <c r="AT75" s="54" t="s">
        <v>1098</v>
      </c>
      <c r="AU75" s="54" t="s">
        <v>1098</v>
      </c>
      <c r="AV75" s="344"/>
      <c r="AW75" s="79"/>
      <c r="AX75" s="54"/>
      <c r="AY75" s="344"/>
      <c r="AZ75" s="164"/>
      <c r="BA75" s="54"/>
      <c r="BB75" s="249" t="s">
        <v>771</v>
      </c>
      <c r="BC75" s="251">
        <v>6</v>
      </c>
      <c r="BD75" s="770" t="s">
        <v>15</v>
      </c>
      <c r="BE75" s="817"/>
      <c r="BH75" s="168"/>
    </row>
    <row r="76" spans="1:60" s="167" customFormat="1" ht="21" customHeight="1" thickTop="1" thickBot="1">
      <c r="A76" s="817"/>
      <c r="B76" s="842"/>
      <c r="C76" s="268">
        <v>7</v>
      </c>
      <c r="D76" s="253" t="s">
        <v>772</v>
      </c>
      <c r="E76" s="81" t="s">
        <v>1096</v>
      </c>
      <c r="F76" s="54"/>
      <c r="G76" s="81"/>
      <c r="H76" s="81"/>
      <c r="I76" s="81" t="s">
        <v>1096</v>
      </c>
      <c r="J76" s="81"/>
      <c r="K76" s="81"/>
      <c r="L76" s="81"/>
      <c r="M76" s="54"/>
      <c r="N76" s="254"/>
      <c r="O76" s="81" t="s">
        <v>1096</v>
      </c>
      <c r="P76" s="81" t="s">
        <v>17</v>
      </c>
      <c r="Q76" s="81"/>
      <c r="R76" s="81"/>
      <c r="S76" s="81"/>
      <c r="T76" s="202"/>
      <c r="U76" s="81"/>
      <c r="V76" s="81"/>
      <c r="W76" s="81" t="s">
        <v>40</v>
      </c>
      <c r="X76" s="81" t="s">
        <v>1096</v>
      </c>
      <c r="Y76" s="81" t="s">
        <v>1096</v>
      </c>
      <c r="Z76" s="54"/>
      <c r="AA76" s="254" t="s">
        <v>1283</v>
      </c>
      <c r="AB76" s="81" t="s">
        <v>1140</v>
      </c>
      <c r="AC76" s="81"/>
      <c r="AD76" s="81"/>
      <c r="AE76" s="81"/>
      <c r="AF76" s="81"/>
      <c r="AG76" s="254" t="s">
        <v>1153</v>
      </c>
      <c r="AH76" s="254"/>
      <c r="AI76" s="81" t="s">
        <v>1096</v>
      </c>
      <c r="AJ76" s="346"/>
      <c r="AK76" s="254"/>
      <c r="AL76" s="254"/>
      <c r="AM76" s="81"/>
      <c r="AN76" s="81"/>
      <c r="AO76" s="254" t="s">
        <v>42</v>
      </c>
      <c r="AP76" s="254"/>
      <c r="AQ76" s="54" t="s">
        <v>1173</v>
      </c>
      <c r="AR76" s="254" t="s">
        <v>42</v>
      </c>
      <c r="AS76" s="54" t="s">
        <v>1194</v>
      </c>
      <c r="AT76" s="81" t="s">
        <v>1096</v>
      </c>
      <c r="AU76" s="81" t="s">
        <v>1096</v>
      </c>
      <c r="AV76" s="254"/>
      <c r="AW76" s="54"/>
      <c r="AX76" s="54"/>
      <c r="AY76" s="254"/>
      <c r="AZ76" s="54"/>
      <c r="BA76" s="54"/>
      <c r="BB76" s="253" t="s">
        <v>772</v>
      </c>
      <c r="BC76" s="256">
        <v>7</v>
      </c>
      <c r="BD76" s="771"/>
      <c r="BE76" s="817"/>
      <c r="BH76" s="168"/>
    </row>
    <row r="77" spans="1:60" s="167" customFormat="1" ht="21" customHeight="1" thickTop="1" thickBot="1">
      <c r="A77" s="817"/>
      <c r="B77" s="842"/>
      <c r="C77" s="248">
        <v>8</v>
      </c>
      <c r="D77" s="249" t="s">
        <v>773</v>
      </c>
      <c r="E77" s="81" t="s">
        <v>1097</v>
      </c>
      <c r="F77" s="175"/>
      <c r="G77" s="175"/>
      <c r="H77" s="202"/>
      <c r="I77" s="81" t="s">
        <v>1097</v>
      </c>
      <c r="J77" s="81"/>
      <c r="K77" s="202"/>
      <c r="L77" s="254"/>
      <c r="M77" s="254"/>
      <c r="N77" s="81"/>
      <c r="O77" s="81" t="s">
        <v>1097</v>
      </c>
      <c r="P77" s="254"/>
      <c r="Q77" s="175"/>
      <c r="R77" s="81"/>
      <c r="S77" s="81"/>
      <c r="T77" s="254"/>
      <c r="U77" s="81"/>
      <c r="V77" s="175"/>
      <c r="W77" s="81"/>
      <c r="X77" s="81" t="s">
        <v>1097</v>
      </c>
      <c r="Y77" s="81" t="s">
        <v>1097</v>
      </c>
      <c r="Z77" s="343"/>
      <c r="AA77" s="175" t="s">
        <v>1284</v>
      </c>
      <c r="AB77" s="343"/>
      <c r="AC77" s="343"/>
      <c r="AD77" s="81"/>
      <c r="AE77" s="81"/>
      <c r="AF77" s="175"/>
      <c r="AG77" s="81"/>
      <c r="AH77" s="54"/>
      <c r="AI77" s="81" t="s">
        <v>1097</v>
      </c>
      <c r="AJ77" s="81"/>
      <c r="AK77" s="202"/>
      <c r="AL77" s="254"/>
      <c r="AM77" s="81"/>
      <c r="AN77" s="81"/>
      <c r="AO77" s="343"/>
      <c r="AP77" s="81"/>
      <c r="AQ77" s="202"/>
      <c r="AR77" s="343"/>
      <c r="AS77" s="175"/>
      <c r="AT77" s="81" t="s">
        <v>1097</v>
      </c>
      <c r="AU77" s="81" t="s">
        <v>1097</v>
      </c>
      <c r="AV77" s="343"/>
      <c r="AW77" s="54"/>
      <c r="AX77" s="202"/>
      <c r="AY77" s="343"/>
      <c r="AZ77" s="343"/>
      <c r="BA77" s="254"/>
      <c r="BB77" s="249" t="s">
        <v>773</v>
      </c>
      <c r="BC77" s="251">
        <v>8</v>
      </c>
      <c r="BD77" s="771"/>
      <c r="BE77" s="817"/>
      <c r="BH77" s="168"/>
    </row>
    <row r="78" spans="1:60" s="167" customFormat="1" ht="21" customHeight="1" thickTop="1" thickBot="1">
      <c r="A78" s="817"/>
      <c r="B78" s="842"/>
      <c r="C78" s="258">
        <v>9</v>
      </c>
      <c r="D78" s="261" t="s">
        <v>774</v>
      </c>
      <c r="E78" s="343"/>
      <c r="F78" s="343"/>
      <c r="G78" s="343"/>
      <c r="H78" s="343"/>
      <c r="I78" s="202"/>
      <c r="J78" s="202"/>
      <c r="K78" s="343"/>
      <c r="L78" s="343"/>
      <c r="M78" s="343"/>
      <c r="N78" s="202"/>
      <c r="O78" s="202"/>
      <c r="P78" s="343" t="s">
        <v>1126</v>
      </c>
      <c r="Q78" s="175"/>
      <c r="R78" s="202"/>
      <c r="S78" s="175"/>
      <c r="T78" s="202"/>
      <c r="U78" s="343"/>
      <c r="V78" s="202"/>
      <c r="W78" s="202" t="s">
        <v>1241</v>
      </c>
      <c r="X78" s="343"/>
      <c r="Y78" s="202"/>
      <c r="Z78" s="202"/>
      <c r="AA78" s="202" t="s">
        <v>1132</v>
      </c>
      <c r="AB78" s="343" t="s">
        <v>1093</v>
      </c>
      <c r="AC78" s="343"/>
      <c r="AD78" s="202"/>
      <c r="AE78" s="202"/>
      <c r="AF78" s="202"/>
      <c r="AG78" s="343" t="s">
        <v>977</v>
      </c>
      <c r="AH78" s="343"/>
      <c r="AI78" s="202"/>
      <c r="AJ78" s="343"/>
      <c r="AK78" s="343"/>
      <c r="AL78" s="343"/>
      <c r="AM78" s="175"/>
      <c r="AN78" s="54"/>
      <c r="AO78" s="202" t="s">
        <v>1162</v>
      </c>
      <c r="AP78" s="175"/>
      <c r="AQ78" s="202" t="s">
        <v>1174</v>
      </c>
      <c r="AR78" s="202" t="s">
        <v>1162</v>
      </c>
      <c r="AS78" s="175" t="s">
        <v>1243</v>
      </c>
      <c r="AT78" s="343"/>
      <c r="AU78" s="175"/>
      <c r="AV78" s="202"/>
      <c r="AW78" s="175"/>
      <c r="AX78" s="425"/>
      <c r="AY78" s="202"/>
      <c r="AZ78" s="175"/>
      <c r="BA78" s="343"/>
      <c r="BB78" s="261" t="s">
        <v>774</v>
      </c>
      <c r="BC78" s="256">
        <v>9</v>
      </c>
      <c r="BD78" s="771"/>
      <c r="BE78" s="817"/>
      <c r="BH78" s="168">
        <f>COUNTA(J78:AZ78)</f>
        <v>9</v>
      </c>
    </row>
    <row r="79" spans="1:60" s="167" customFormat="1" ht="24" customHeight="1" thickTop="1" thickBot="1">
      <c r="A79" s="817"/>
      <c r="B79" s="842"/>
      <c r="C79" s="258">
        <v>10</v>
      </c>
      <c r="D79" s="261" t="s">
        <v>790</v>
      </c>
      <c r="E79" s="523"/>
      <c r="F79" s="254"/>
      <c r="G79" s="254"/>
      <c r="H79" s="425"/>
      <c r="I79" s="54"/>
      <c r="J79" s="683"/>
      <c r="K79" s="425"/>
      <c r="L79" s="80"/>
      <c r="M79" s="262"/>
      <c r="N79" s="54"/>
      <c r="O79" s="262"/>
      <c r="P79" s="262" t="s">
        <v>1125</v>
      </c>
      <c r="Q79" s="425"/>
      <c r="R79" s="54"/>
      <c r="S79" s="55"/>
      <c r="T79" s="262"/>
      <c r="U79" s="424"/>
      <c r="V79" s="54"/>
      <c r="W79" s="54" t="s">
        <v>1240</v>
      </c>
      <c r="X79" s="80"/>
      <c r="Y79" s="54"/>
      <c r="Z79" s="54"/>
      <c r="AA79" s="54" t="s">
        <v>1129</v>
      </c>
      <c r="AB79" s="254" t="s">
        <v>1276</v>
      </c>
      <c r="AC79" s="254"/>
      <c r="AD79" s="54"/>
      <c r="AE79" s="54"/>
      <c r="AF79" s="54"/>
      <c r="AG79" s="424" t="s">
        <v>1150</v>
      </c>
      <c r="AH79" s="54"/>
      <c r="AI79" s="55"/>
      <c r="AJ79" s="470"/>
      <c r="AK79" s="254"/>
      <c r="AL79" s="254"/>
      <c r="AM79" s="55"/>
      <c r="AN79" s="54"/>
      <c r="AO79" s="254" t="s">
        <v>1167</v>
      </c>
      <c r="AP79" s="55"/>
      <c r="AQ79" s="425" t="s">
        <v>1175</v>
      </c>
      <c r="AR79" s="254" t="s">
        <v>1167</v>
      </c>
      <c r="AS79" s="55" t="s">
        <v>916</v>
      </c>
      <c r="AT79" s="80"/>
      <c r="AU79" s="80"/>
      <c r="AV79" s="425"/>
      <c r="AW79" s="54"/>
      <c r="AX79" s="80"/>
      <c r="AY79" s="425"/>
      <c r="AZ79" s="262"/>
      <c r="BA79" s="389"/>
      <c r="BB79" s="269" t="s">
        <v>790</v>
      </c>
      <c r="BC79" s="251">
        <v>10</v>
      </c>
      <c r="BD79" s="771"/>
      <c r="BE79" s="817"/>
      <c r="BH79" s="168">
        <f>COUNTA(J79:AZ79)</f>
        <v>9</v>
      </c>
    </row>
    <row r="80" spans="1:60" s="167" customFormat="1" ht="3" hidden="1" customHeight="1" thickTop="1" thickBot="1">
      <c r="A80" s="817"/>
      <c r="B80" s="843"/>
      <c r="C80" s="256">
        <v>12</v>
      </c>
      <c r="D80" s="264" t="s">
        <v>24</v>
      </c>
      <c r="E80" s="179"/>
      <c r="F80" s="179"/>
      <c r="G80" s="179"/>
      <c r="H80" s="179"/>
      <c r="I80" s="179"/>
      <c r="J80" s="54"/>
      <c r="K80" s="54"/>
      <c r="L80" s="54"/>
      <c r="M80" s="179"/>
      <c r="N80" s="54"/>
      <c r="O80" s="54"/>
      <c r="P80" s="179"/>
      <c r="Q80" s="54"/>
      <c r="R80" s="54"/>
      <c r="S80" s="54"/>
      <c r="T80" s="155"/>
      <c r="U80" s="179"/>
      <c r="V80" s="54"/>
      <c r="W80" s="54"/>
      <c r="X80" s="54"/>
      <c r="Y80" s="54"/>
      <c r="Z80" s="54"/>
      <c r="AA80" s="155"/>
      <c r="AB80" s="54"/>
      <c r="AC80" s="54"/>
      <c r="AD80" s="54"/>
      <c r="AE80" s="54"/>
      <c r="AF80" s="54"/>
      <c r="AG80" s="179"/>
      <c r="AH80" s="54"/>
      <c r="AI80" s="54"/>
      <c r="AJ80" s="54"/>
      <c r="AK80" s="54"/>
      <c r="AL80" s="265"/>
      <c r="AM80" s="54"/>
      <c r="AN80" s="54"/>
      <c r="AO80" s="179"/>
      <c r="AP80" s="54"/>
      <c r="AQ80" s="54"/>
      <c r="AR80" s="54"/>
      <c r="AS80" s="179"/>
      <c r="AT80" s="265"/>
      <c r="AU80" s="265"/>
      <c r="AV80" s="54"/>
      <c r="AW80" s="54"/>
      <c r="AX80" s="54"/>
      <c r="AY80" s="54"/>
      <c r="AZ80" s="265"/>
      <c r="BA80" s="265"/>
      <c r="BB80" s="264" t="s">
        <v>24</v>
      </c>
      <c r="BC80" s="256">
        <v>12</v>
      </c>
      <c r="BD80" s="772"/>
      <c r="BE80" s="817"/>
      <c r="BH80" s="168"/>
    </row>
    <row r="81" spans="1:60" s="270" customFormat="1" ht="19.5" customHeight="1" thickTop="1" thickBot="1">
      <c r="A81" s="828" t="s">
        <v>1261</v>
      </c>
      <c r="B81" s="814" t="s">
        <v>642</v>
      </c>
      <c r="C81" s="815"/>
      <c r="D81" s="816"/>
      <c r="E81" s="154" t="s">
        <v>1099</v>
      </c>
      <c r="F81" s="154"/>
      <c r="G81" s="154"/>
      <c r="H81" s="154"/>
      <c r="I81" s="154" t="s">
        <v>1224</v>
      </c>
      <c r="J81" s="154"/>
      <c r="K81" s="154"/>
      <c r="L81" s="154"/>
      <c r="M81" s="384"/>
      <c r="N81" s="385"/>
      <c r="O81" s="525" t="s">
        <v>1234</v>
      </c>
      <c r="P81" s="525" t="s">
        <v>1234</v>
      </c>
      <c r="Q81" s="154"/>
      <c r="R81" s="154"/>
      <c r="S81" s="385"/>
      <c r="T81" s="154"/>
      <c r="U81" s="153"/>
      <c r="V81" s="391"/>
      <c r="W81" s="156"/>
      <c r="X81" s="156" t="s">
        <v>1263</v>
      </c>
      <c r="Y81" s="154" t="s">
        <v>1208</v>
      </c>
      <c r="Z81" s="156" t="s">
        <v>1263</v>
      </c>
      <c r="AA81" s="154" t="s">
        <v>1208</v>
      </c>
      <c r="AB81" s="154"/>
      <c r="AC81" s="153"/>
      <c r="AD81" s="153"/>
      <c r="AE81" s="153"/>
      <c r="AF81" s="385"/>
      <c r="AG81" s="154"/>
      <c r="AH81" s="154"/>
      <c r="AI81" s="154" t="s">
        <v>1263</v>
      </c>
      <c r="AJ81" s="153"/>
      <c r="AK81" s="153"/>
      <c r="AL81" s="392"/>
      <c r="AM81" s="391"/>
      <c r="AN81" s="183"/>
      <c r="AO81" s="154"/>
      <c r="AP81" s="153" t="s">
        <v>1099</v>
      </c>
      <c r="AQ81" s="154"/>
      <c r="AR81" s="154" t="s">
        <v>1099</v>
      </c>
      <c r="AS81" s="154" t="s">
        <v>1099</v>
      </c>
      <c r="AT81" s="154" t="s">
        <v>1099</v>
      </c>
      <c r="AU81" s="153" t="s">
        <v>1099</v>
      </c>
      <c r="AV81" s="154"/>
      <c r="AW81" s="156"/>
      <c r="AX81" s="156"/>
      <c r="AY81" s="154"/>
      <c r="AZ81" s="154"/>
      <c r="BA81" s="154"/>
      <c r="BB81" s="758" t="s">
        <v>130</v>
      </c>
      <c r="BC81" s="759"/>
      <c r="BD81" s="760"/>
      <c r="BE81" s="828" t="s">
        <v>26</v>
      </c>
      <c r="BH81" s="209"/>
    </row>
    <row r="82" spans="1:60" s="167" customFormat="1" ht="24.75" customHeight="1" thickTop="1" thickBot="1">
      <c r="A82" s="828"/>
      <c r="B82" s="792" t="s">
        <v>14</v>
      </c>
      <c r="C82" s="271">
        <v>1</v>
      </c>
      <c r="D82" s="272" t="s">
        <v>766</v>
      </c>
      <c r="E82" s="344" t="s">
        <v>1100</v>
      </c>
      <c r="F82" s="344"/>
      <c r="G82" s="254"/>
      <c r="H82" s="54"/>
      <c r="I82" s="54" t="s">
        <v>1225</v>
      </c>
      <c r="J82" s="54"/>
      <c r="K82" s="54"/>
      <c r="L82" s="344"/>
      <c r="M82" s="344"/>
      <c r="N82" s="344"/>
      <c r="O82" s="344" t="s">
        <v>1251</v>
      </c>
      <c r="P82" s="344" t="s">
        <v>1251</v>
      </c>
      <c r="Q82" s="54"/>
      <c r="R82" s="344"/>
      <c r="S82" s="344"/>
      <c r="T82" s="344"/>
      <c r="U82" s="164"/>
      <c r="V82" s="344"/>
      <c r="W82" s="54"/>
      <c r="X82" s="79" t="s">
        <v>1273</v>
      </c>
      <c r="Y82" s="54" t="s">
        <v>1217</v>
      </c>
      <c r="Z82" s="79" t="s">
        <v>1273</v>
      </c>
      <c r="AA82" s="54" t="s">
        <v>1217</v>
      </c>
      <c r="AB82" s="54"/>
      <c r="AC82" s="344"/>
      <c r="AD82" s="54"/>
      <c r="AE82" s="54"/>
      <c r="AF82" s="54"/>
      <c r="AG82" s="344"/>
      <c r="AH82" s="79"/>
      <c r="AI82" s="54" t="s">
        <v>1154</v>
      </c>
      <c r="AJ82" s="344"/>
      <c r="AK82" s="344"/>
      <c r="AL82" s="344"/>
      <c r="AM82" s="344"/>
      <c r="AN82" s="54"/>
      <c r="AO82" s="344"/>
      <c r="AP82" s="344" t="s">
        <v>1170</v>
      </c>
      <c r="AQ82" s="596"/>
      <c r="AR82" s="344" t="s">
        <v>125</v>
      </c>
      <c r="AS82" s="344" t="s">
        <v>125</v>
      </c>
      <c r="AT82" s="164" t="s">
        <v>1184</v>
      </c>
      <c r="AU82" s="344" t="s">
        <v>1204</v>
      </c>
      <c r="AV82" s="344"/>
      <c r="AW82" s="54"/>
      <c r="AX82" s="344"/>
      <c r="AY82" s="344"/>
      <c r="AZ82" s="164"/>
      <c r="BA82" s="344"/>
      <c r="BB82" s="273" t="s">
        <v>766</v>
      </c>
      <c r="BC82" s="274">
        <v>1</v>
      </c>
      <c r="BD82" s="776" t="s">
        <v>14</v>
      </c>
      <c r="BE82" s="828"/>
      <c r="BH82" s="168"/>
    </row>
    <row r="83" spans="1:60" s="167" customFormat="1" ht="20.25" customHeight="1" thickTop="1" thickBot="1">
      <c r="A83" s="828"/>
      <c r="B83" s="793"/>
      <c r="C83" s="275">
        <v>2</v>
      </c>
      <c r="D83" s="276" t="s">
        <v>767</v>
      </c>
      <c r="E83" s="54" t="s">
        <v>1103</v>
      </c>
      <c r="F83" s="54"/>
      <c r="G83" s="81"/>
      <c r="H83" s="81"/>
      <c r="I83" s="81" t="s">
        <v>31</v>
      </c>
      <c r="J83" s="81"/>
      <c r="K83" s="81"/>
      <c r="L83" s="360"/>
      <c r="M83" s="54"/>
      <c r="N83" s="81"/>
      <c r="O83" s="254" t="s">
        <v>1252</v>
      </c>
      <c r="P83" s="254" t="s">
        <v>1252</v>
      </c>
      <c r="Q83" s="81"/>
      <c r="R83" s="81"/>
      <c r="S83" s="54"/>
      <c r="T83" s="54"/>
      <c r="U83" s="81"/>
      <c r="V83" s="254"/>
      <c r="W83" s="81"/>
      <c r="X83" s="54" t="s">
        <v>441</v>
      </c>
      <c r="Y83" s="343" t="s">
        <v>1151</v>
      </c>
      <c r="Z83" s="54" t="s">
        <v>441</v>
      </c>
      <c r="AA83" s="343" t="s">
        <v>1151</v>
      </c>
      <c r="AB83" s="254"/>
      <c r="AC83" s="254"/>
      <c r="AD83" s="81"/>
      <c r="AE83" s="81"/>
      <c r="AF83" s="81"/>
      <c r="AG83" s="346"/>
      <c r="AH83" s="81"/>
      <c r="AI83" s="254" t="s">
        <v>1286</v>
      </c>
      <c r="AJ83" s="202"/>
      <c r="AK83" s="202"/>
      <c r="AL83" s="254"/>
      <c r="AM83" s="81"/>
      <c r="AN83" s="81"/>
      <c r="AO83" s="254"/>
      <c r="AP83" s="81"/>
      <c r="AQ83" s="54"/>
      <c r="AR83" s="254" t="s">
        <v>1206</v>
      </c>
      <c r="AS83" s="254" t="s">
        <v>1206</v>
      </c>
      <c r="AT83" s="54" t="s">
        <v>1185</v>
      </c>
      <c r="AU83" s="54" t="s">
        <v>57</v>
      </c>
      <c r="AV83" s="254"/>
      <c r="AW83" s="54"/>
      <c r="AX83" s="81"/>
      <c r="AY83" s="254"/>
      <c r="AZ83" s="54"/>
      <c r="BA83" s="254"/>
      <c r="BB83" s="277" t="s">
        <v>767</v>
      </c>
      <c r="BC83" s="278">
        <v>2</v>
      </c>
      <c r="BD83" s="765"/>
      <c r="BE83" s="828"/>
      <c r="BH83" s="168"/>
    </row>
    <row r="84" spans="1:60" s="167" customFormat="1" ht="21" customHeight="1" thickTop="1" thickBot="1">
      <c r="A84" s="828"/>
      <c r="B84" s="793"/>
      <c r="C84" s="279">
        <v>3</v>
      </c>
      <c r="D84" s="272" t="s">
        <v>768</v>
      </c>
      <c r="E84" s="254" t="s">
        <v>1104</v>
      </c>
      <c r="F84" s="54"/>
      <c r="G84" s="81"/>
      <c r="H84" s="360"/>
      <c r="I84" s="81"/>
      <c r="J84" s="81"/>
      <c r="K84" s="660"/>
      <c r="L84" s="360"/>
      <c r="M84" s="254"/>
      <c r="N84" s="81"/>
      <c r="O84" s="343" t="s">
        <v>1151</v>
      </c>
      <c r="P84" s="343" t="s">
        <v>1151</v>
      </c>
      <c r="Q84" s="81"/>
      <c r="R84" s="54"/>
      <c r="S84" s="165"/>
      <c r="T84" s="254"/>
      <c r="U84" s="81"/>
      <c r="V84" s="81"/>
      <c r="W84" s="81"/>
      <c r="X84" s="343" t="s">
        <v>1151</v>
      </c>
      <c r="Y84" s="175"/>
      <c r="Z84" s="343" t="s">
        <v>1151</v>
      </c>
      <c r="AA84" s="175"/>
      <c r="AB84" s="175"/>
      <c r="AC84" s="343"/>
      <c r="AD84" s="81"/>
      <c r="AE84" s="81"/>
      <c r="AF84" s="202"/>
      <c r="AG84" s="81"/>
      <c r="AH84" s="81"/>
      <c r="AI84" s="254"/>
      <c r="AJ84" s="81"/>
      <c r="AK84" s="81"/>
      <c r="AL84" s="202"/>
      <c r="AM84" s="54"/>
      <c r="AN84" s="81"/>
      <c r="AO84" s="343"/>
      <c r="AP84" s="658"/>
      <c r="AQ84" s="202"/>
      <c r="AR84" s="254"/>
      <c r="AS84" s="254"/>
      <c r="AT84" s="175"/>
      <c r="AU84" s="343"/>
      <c r="AV84" s="343"/>
      <c r="AW84" s="202"/>
      <c r="AX84" s="54"/>
      <c r="AY84" s="343"/>
      <c r="AZ84" s="343"/>
      <c r="BA84" s="202"/>
      <c r="BB84" s="273" t="s">
        <v>768</v>
      </c>
      <c r="BC84" s="280">
        <v>3</v>
      </c>
      <c r="BD84" s="765"/>
      <c r="BE84" s="828"/>
      <c r="BH84" s="168"/>
    </row>
    <row r="85" spans="1:60" s="167" customFormat="1" ht="20.25" customHeight="1" thickTop="1" thickBot="1">
      <c r="A85" s="828"/>
      <c r="B85" s="793"/>
      <c r="C85" s="281">
        <v>4</v>
      </c>
      <c r="D85" s="282" t="s">
        <v>769</v>
      </c>
      <c r="E85" s="343" t="s">
        <v>1265</v>
      </c>
      <c r="F85" s="202"/>
      <c r="G85" s="202"/>
      <c r="H85" s="202"/>
      <c r="I85" s="202" t="s">
        <v>1226</v>
      </c>
      <c r="J85" s="202"/>
      <c r="K85" s="343"/>
      <c r="L85" s="343"/>
      <c r="M85" s="343"/>
      <c r="N85" s="81"/>
      <c r="O85" s="343" t="s">
        <v>1119</v>
      </c>
      <c r="P85" s="343" t="s">
        <v>1119</v>
      </c>
      <c r="Q85" s="343"/>
      <c r="R85" s="202"/>
      <c r="S85" s="343"/>
      <c r="T85" s="343"/>
      <c r="U85" s="343"/>
      <c r="V85" s="202"/>
      <c r="W85" s="202"/>
      <c r="X85" s="202" t="s">
        <v>1143</v>
      </c>
      <c r="Y85" s="202" t="s">
        <v>1132</v>
      </c>
      <c r="Z85" s="202" t="s">
        <v>1143</v>
      </c>
      <c r="AA85" s="202" t="s">
        <v>1132</v>
      </c>
      <c r="AB85" s="202"/>
      <c r="AC85" s="343"/>
      <c r="AD85" s="202"/>
      <c r="AE85" s="202"/>
      <c r="AF85" s="202"/>
      <c r="AG85" s="343"/>
      <c r="AH85" s="343"/>
      <c r="AI85" s="202" t="s">
        <v>977</v>
      </c>
      <c r="AJ85" s="343"/>
      <c r="AK85" s="343"/>
      <c r="AL85" s="343"/>
      <c r="AM85" s="202"/>
      <c r="AN85" s="202"/>
      <c r="AO85" s="202"/>
      <c r="AP85" s="202" t="s">
        <v>1171</v>
      </c>
      <c r="AQ85" s="202"/>
      <c r="AR85" s="202" t="s">
        <v>978</v>
      </c>
      <c r="AS85" s="202" t="s">
        <v>978</v>
      </c>
      <c r="AT85" s="202" t="s">
        <v>1174</v>
      </c>
      <c r="AU85" s="524" t="s">
        <v>1190</v>
      </c>
      <c r="AV85" s="202"/>
      <c r="AW85" s="175"/>
      <c r="AX85" s="202"/>
      <c r="AY85" s="202"/>
      <c r="AZ85" s="202"/>
      <c r="BA85" s="343"/>
      <c r="BB85" s="283" t="s">
        <v>769</v>
      </c>
      <c r="BC85" s="278">
        <v>4</v>
      </c>
      <c r="BD85" s="765"/>
      <c r="BE85" s="828"/>
      <c r="BH85" s="168"/>
    </row>
    <row r="86" spans="1:60" s="167" customFormat="1" ht="21.75" customHeight="1" thickTop="1" thickBot="1">
      <c r="A86" s="828"/>
      <c r="B86" s="793"/>
      <c r="C86" s="281">
        <v>5</v>
      </c>
      <c r="D86" s="284" t="s">
        <v>770</v>
      </c>
      <c r="E86" s="375" t="s">
        <v>1105</v>
      </c>
      <c r="F86" s="254"/>
      <c r="G86" s="254"/>
      <c r="H86" s="425"/>
      <c r="I86" s="683" t="s">
        <v>1032</v>
      </c>
      <c r="J86" s="683"/>
      <c r="K86" s="425"/>
      <c r="L86" s="522"/>
      <c r="M86" s="262"/>
      <c r="N86" s="425"/>
      <c r="O86" s="262" t="s">
        <v>1253</v>
      </c>
      <c r="P86" s="262" t="s">
        <v>1253</v>
      </c>
      <c r="Q86" s="254"/>
      <c r="R86" s="425"/>
      <c r="S86" s="375"/>
      <c r="T86" s="375"/>
      <c r="U86" s="424"/>
      <c r="V86" s="54"/>
      <c r="W86" s="54"/>
      <c r="X86" s="54" t="s">
        <v>1033</v>
      </c>
      <c r="Y86" s="54" t="s">
        <v>1133</v>
      </c>
      <c r="Z86" s="54" t="s">
        <v>1033</v>
      </c>
      <c r="AA86" s="54" t="s">
        <v>1133</v>
      </c>
      <c r="AB86" s="54"/>
      <c r="AC86" s="262"/>
      <c r="AD86" s="54"/>
      <c r="AE86" s="54"/>
      <c r="AF86" s="54"/>
      <c r="AG86" s="610"/>
      <c r="AH86" s="55"/>
      <c r="AI86" s="55" t="s">
        <v>916</v>
      </c>
      <c r="AJ86" s="262"/>
      <c r="AK86" s="262"/>
      <c r="AL86" s="424"/>
      <c r="AM86" s="425"/>
      <c r="AN86" s="54"/>
      <c r="AO86" s="254"/>
      <c r="AP86" s="54" t="s">
        <v>1172</v>
      </c>
      <c r="AQ86" s="425"/>
      <c r="AR86" s="262" t="s">
        <v>1205</v>
      </c>
      <c r="AS86" s="262" t="s">
        <v>1205</v>
      </c>
      <c r="AT86" s="80" t="s">
        <v>1186</v>
      </c>
      <c r="AU86" s="262" t="s">
        <v>1202</v>
      </c>
      <c r="AV86" s="254"/>
      <c r="AW86" s="55"/>
      <c r="AX86" s="54"/>
      <c r="AY86" s="254"/>
      <c r="AZ86" s="262"/>
      <c r="BA86" s="55"/>
      <c r="BB86" s="285" t="s">
        <v>770</v>
      </c>
      <c r="BC86" s="280">
        <v>5</v>
      </c>
      <c r="BD86" s="765"/>
      <c r="BE86" s="828"/>
      <c r="BH86" s="168">
        <f>COUNTA(J86:AZ86)</f>
        <v>12</v>
      </c>
    </row>
    <row r="87" spans="1:60" s="167" customFormat="1" ht="1.5" hidden="1" customHeight="1" thickTop="1" thickBot="1">
      <c r="A87" s="828"/>
      <c r="B87" s="794"/>
      <c r="C87" s="278"/>
      <c r="D87" s="286"/>
      <c r="E87" s="180"/>
      <c r="F87" s="180"/>
      <c r="G87" s="180"/>
      <c r="H87" s="179"/>
      <c r="I87" s="179"/>
      <c r="J87" s="179"/>
      <c r="K87" s="179"/>
      <c r="L87" s="179"/>
      <c r="M87" s="54"/>
      <c r="N87" s="179"/>
      <c r="O87" s="54"/>
      <c r="P87" s="54"/>
      <c r="Q87" s="81"/>
      <c r="R87" s="179"/>
      <c r="S87" s="54"/>
      <c r="T87" s="54"/>
      <c r="U87" s="54"/>
      <c r="V87" s="179"/>
      <c r="W87" s="54"/>
      <c r="X87" s="358"/>
      <c r="Y87" s="358"/>
      <c r="Z87" s="326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179"/>
      <c r="AN87" s="54"/>
      <c r="AO87" s="54"/>
      <c r="AP87" s="179"/>
      <c r="AQ87" s="54"/>
      <c r="AR87" s="54"/>
      <c r="AS87" s="54"/>
      <c r="AT87" s="54"/>
      <c r="AU87" s="179"/>
      <c r="AV87" s="54"/>
      <c r="AW87" s="54"/>
      <c r="AX87" s="54"/>
      <c r="AY87" s="54"/>
      <c r="AZ87" s="54"/>
      <c r="BA87" s="179"/>
      <c r="BB87" s="286" t="s">
        <v>23</v>
      </c>
      <c r="BC87" s="278">
        <v>6</v>
      </c>
      <c r="BD87" s="777"/>
      <c r="BE87" s="828"/>
      <c r="BH87" s="168"/>
    </row>
    <row r="88" spans="1:60" s="270" customFormat="1" ht="18" customHeight="1" thickTop="1" thickBot="1">
      <c r="A88" s="828"/>
      <c r="B88" s="814" t="s">
        <v>642</v>
      </c>
      <c r="C88" s="815"/>
      <c r="D88" s="816"/>
      <c r="E88" s="154" t="s">
        <v>1099</v>
      </c>
      <c r="F88" s="154"/>
      <c r="G88" s="154"/>
      <c r="H88" s="154"/>
      <c r="I88" s="154" t="s">
        <v>1224</v>
      </c>
      <c r="J88" s="154"/>
      <c r="K88" s="154"/>
      <c r="L88" s="154"/>
      <c r="M88" s="384"/>
      <c r="N88" s="653"/>
      <c r="O88" s="525" t="s">
        <v>1234</v>
      </c>
      <c r="P88" s="525" t="s">
        <v>1234</v>
      </c>
      <c r="Q88" s="154"/>
      <c r="R88" s="154"/>
      <c r="S88" s="385"/>
      <c r="T88" s="153"/>
      <c r="U88" s="153"/>
      <c r="V88" s="391" t="s">
        <v>1263</v>
      </c>
      <c r="W88" s="156"/>
      <c r="X88" s="153" t="s">
        <v>1263</v>
      </c>
      <c r="Y88" s="154" t="s">
        <v>1208</v>
      </c>
      <c r="Z88" s="156" t="s">
        <v>1263</v>
      </c>
      <c r="AA88" s="154" t="s">
        <v>1208</v>
      </c>
      <c r="AB88" s="153"/>
      <c r="AC88" s="153"/>
      <c r="AD88" s="153"/>
      <c r="AE88" s="153"/>
      <c r="AF88" s="385"/>
      <c r="AG88" s="369"/>
      <c r="AH88" s="154"/>
      <c r="AI88" s="154" t="s">
        <v>1263</v>
      </c>
      <c r="AJ88" s="527"/>
      <c r="AK88" s="154"/>
      <c r="AL88" s="194"/>
      <c r="AM88" s="154"/>
      <c r="AN88" s="183"/>
      <c r="AO88" s="154"/>
      <c r="AP88" s="153" t="s">
        <v>1099</v>
      </c>
      <c r="AQ88" s="154"/>
      <c r="AR88" s="154"/>
      <c r="AS88" s="154"/>
      <c r="AT88" s="154" t="s">
        <v>1099</v>
      </c>
      <c r="AU88" s="153" t="s">
        <v>1099</v>
      </c>
      <c r="AV88" s="154"/>
      <c r="AW88" s="156"/>
      <c r="AX88" s="156"/>
      <c r="AY88" s="154"/>
      <c r="AZ88" s="154"/>
      <c r="BA88" s="154"/>
      <c r="BB88" s="758" t="s">
        <v>130</v>
      </c>
      <c r="BC88" s="759"/>
      <c r="BD88" s="760"/>
      <c r="BE88" s="828"/>
      <c r="BH88" s="209"/>
    </row>
    <row r="89" spans="1:60" s="167" customFormat="1" ht="22.5" customHeight="1" thickTop="1" thickBot="1">
      <c r="A89" s="828"/>
      <c r="B89" s="830" t="s">
        <v>15</v>
      </c>
      <c r="C89" s="271">
        <v>6</v>
      </c>
      <c r="D89" s="272" t="s">
        <v>771</v>
      </c>
      <c r="E89" s="344" t="s">
        <v>1100</v>
      </c>
      <c r="F89" s="344"/>
      <c r="G89" s="254"/>
      <c r="H89" s="54"/>
      <c r="I89" s="54" t="s">
        <v>1225</v>
      </c>
      <c r="J89" s="54"/>
      <c r="K89" s="54"/>
      <c r="L89" s="344"/>
      <c r="M89" s="344"/>
      <c r="N89" s="54"/>
      <c r="O89" s="344" t="s">
        <v>1251</v>
      </c>
      <c r="P89" s="344" t="s">
        <v>1251</v>
      </c>
      <c r="Q89" s="54"/>
      <c r="R89" s="344"/>
      <c r="S89" s="344"/>
      <c r="T89" s="344"/>
      <c r="U89" s="164"/>
      <c r="V89" s="54" t="s">
        <v>1279</v>
      </c>
      <c r="W89" s="54"/>
      <c r="X89" s="344" t="s">
        <v>1095</v>
      </c>
      <c r="Y89" s="54" t="s">
        <v>1217</v>
      </c>
      <c r="Z89" s="79" t="s">
        <v>1274</v>
      </c>
      <c r="AA89" s="54" t="s">
        <v>1217</v>
      </c>
      <c r="AB89" s="344"/>
      <c r="AC89" s="344"/>
      <c r="AD89" s="54"/>
      <c r="AE89" s="54"/>
      <c r="AF89" s="54"/>
      <c r="AG89" s="344"/>
      <c r="AH89" s="79"/>
      <c r="AI89" s="54" t="s">
        <v>1154</v>
      </c>
      <c r="AJ89" s="164"/>
      <c r="AK89" s="79"/>
      <c r="AL89" s="54"/>
      <c r="AM89" s="344"/>
      <c r="AN89" s="54"/>
      <c r="AO89" s="344"/>
      <c r="AP89" s="344" t="s">
        <v>1170</v>
      </c>
      <c r="AQ89" s="54"/>
      <c r="AR89" s="344"/>
      <c r="AS89" s="344"/>
      <c r="AT89" s="164" t="s">
        <v>1184</v>
      </c>
      <c r="AU89" s="344" t="s">
        <v>43</v>
      </c>
      <c r="AV89" s="344"/>
      <c r="AW89" s="54"/>
      <c r="AX89" s="344"/>
      <c r="AY89" s="344"/>
      <c r="AZ89" s="344"/>
      <c r="BA89" s="344"/>
      <c r="BB89" s="347" t="s">
        <v>771</v>
      </c>
      <c r="BC89" s="280">
        <v>6</v>
      </c>
      <c r="BD89" s="773" t="s">
        <v>15</v>
      </c>
      <c r="BE89" s="828"/>
      <c r="BH89" s="168"/>
    </row>
    <row r="90" spans="1:60" s="167" customFormat="1" ht="23.25" customHeight="1" thickTop="1" thickBot="1">
      <c r="A90" s="828"/>
      <c r="B90" s="831"/>
      <c r="C90" s="287">
        <v>7</v>
      </c>
      <c r="D90" s="276" t="s">
        <v>772</v>
      </c>
      <c r="E90" s="54" t="s">
        <v>1103</v>
      </c>
      <c r="F90" s="54"/>
      <c r="G90" s="81"/>
      <c r="H90" s="81"/>
      <c r="I90" s="81" t="s">
        <v>31</v>
      </c>
      <c r="J90" s="81"/>
      <c r="K90" s="81"/>
      <c r="L90" s="360"/>
      <c r="M90" s="54"/>
      <c r="N90" s="81"/>
      <c r="O90" s="254" t="s">
        <v>1252</v>
      </c>
      <c r="P90" s="254" t="s">
        <v>1252</v>
      </c>
      <c r="Q90" s="81"/>
      <c r="R90" s="81"/>
      <c r="S90" s="54"/>
      <c r="T90" s="202"/>
      <c r="U90" s="81"/>
      <c r="V90" s="81" t="s">
        <v>1280</v>
      </c>
      <c r="W90" s="81"/>
      <c r="X90" s="254" t="s">
        <v>1242</v>
      </c>
      <c r="Y90" s="343" t="s">
        <v>1151</v>
      </c>
      <c r="Z90" s="54" t="s">
        <v>1275</v>
      </c>
      <c r="AA90" s="343" t="s">
        <v>1151</v>
      </c>
      <c r="AB90" s="202"/>
      <c r="AC90" s="202"/>
      <c r="AD90" s="81"/>
      <c r="AE90" s="81"/>
      <c r="AF90" s="81"/>
      <c r="AG90" s="81"/>
      <c r="AH90" s="81"/>
      <c r="AI90" s="254" t="s">
        <v>1286</v>
      </c>
      <c r="AJ90" s="81"/>
      <c r="AK90" s="81"/>
      <c r="AL90" s="81"/>
      <c r="AM90" s="81"/>
      <c r="AN90" s="81"/>
      <c r="AO90" s="254"/>
      <c r="AP90" s="81"/>
      <c r="AQ90" s="54"/>
      <c r="AR90" s="54"/>
      <c r="AS90" s="54"/>
      <c r="AT90" s="54" t="s">
        <v>1185</v>
      </c>
      <c r="AU90" s="54" t="s">
        <v>1203</v>
      </c>
      <c r="AV90" s="254"/>
      <c r="AW90" s="54"/>
      <c r="AX90" s="81"/>
      <c r="AY90" s="254"/>
      <c r="AZ90" s="254"/>
      <c r="BA90" s="254"/>
      <c r="BB90" s="348" t="s">
        <v>772</v>
      </c>
      <c r="BC90" s="278">
        <v>7</v>
      </c>
      <c r="BD90" s="774"/>
      <c r="BE90" s="828"/>
      <c r="BH90" s="168"/>
    </row>
    <row r="91" spans="1:60" s="167" customFormat="1" ht="22.5" customHeight="1" thickTop="1" thickBot="1">
      <c r="A91" s="828"/>
      <c r="B91" s="831"/>
      <c r="C91" s="271">
        <v>8</v>
      </c>
      <c r="D91" s="272" t="s">
        <v>773</v>
      </c>
      <c r="E91" s="254" t="s">
        <v>1104</v>
      </c>
      <c r="F91" s="175"/>
      <c r="G91" s="175"/>
      <c r="H91" s="202"/>
      <c r="I91" s="81"/>
      <c r="J91" s="202"/>
      <c r="K91" s="202"/>
      <c r="L91" s="360"/>
      <c r="M91" s="254"/>
      <c r="N91" s="81"/>
      <c r="O91" s="343" t="s">
        <v>1151</v>
      </c>
      <c r="P91" s="343" t="s">
        <v>1151</v>
      </c>
      <c r="Q91" s="175"/>
      <c r="R91" s="54"/>
      <c r="S91" s="165"/>
      <c r="T91" s="254"/>
      <c r="U91" s="81"/>
      <c r="V91" s="175"/>
      <c r="W91" s="81"/>
      <c r="X91" s="254"/>
      <c r="Y91" s="175"/>
      <c r="Z91" s="343"/>
      <c r="AA91" s="175"/>
      <c r="AB91" s="202"/>
      <c r="AC91" s="202"/>
      <c r="AD91" s="81"/>
      <c r="AE91" s="81"/>
      <c r="AF91" s="175"/>
      <c r="AG91" s="54"/>
      <c r="AH91" s="81"/>
      <c r="AI91" s="757" t="s">
        <v>1291</v>
      </c>
      <c r="AJ91" s="326"/>
      <c r="AK91" s="81"/>
      <c r="AL91" s="81"/>
      <c r="AM91" s="54"/>
      <c r="AN91" s="81"/>
      <c r="AO91" s="343"/>
      <c r="AP91" s="658"/>
      <c r="AQ91" s="343"/>
      <c r="AR91" s="343"/>
      <c r="AS91" s="343"/>
      <c r="AT91" s="175"/>
      <c r="AU91" s="343"/>
      <c r="AV91" s="343"/>
      <c r="AW91" s="54"/>
      <c r="AX91" s="54"/>
      <c r="AY91" s="343"/>
      <c r="AZ91" s="175"/>
      <c r="BA91" s="202"/>
      <c r="BB91" s="347" t="s">
        <v>773</v>
      </c>
      <c r="BC91" s="280">
        <v>8</v>
      </c>
      <c r="BD91" s="774"/>
      <c r="BE91" s="828"/>
      <c r="BH91" s="168"/>
    </row>
    <row r="92" spans="1:60" s="167" customFormat="1" ht="20.25" customHeight="1" thickTop="1" thickBot="1">
      <c r="A92" s="828"/>
      <c r="B92" s="831"/>
      <c r="C92" s="281">
        <v>9</v>
      </c>
      <c r="D92" s="284" t="s">
        <v>774</v>
      </c>
      <c r="E92" s="343" t="s">
        <v>1265</v>
      </c>
      <c r="F92" s="343"/>
      <c r="G92" s="343"/>
      <c r="H92" s="343"/>
      <c r="I92" s="202" t="s">
        <v>1226</v>
      </c>
      <c r="J92" s="202"/>
      <c r="K92" s="343"/>
      <c r="L92" s="343"/>
      <c r="M92" s="343"/>
      <c r="N92" s="202"/>
      <c r="O92" s="343" t="s">
        <v>1119</v>
      </c>
      <c r="P92" s="343" t="s">
        <v>1119</v>
      </c>
      <c r="Q92" s="202"/>
      <c r="R92" s="202"/>
      <c r="S92" s="343"/>
      <c r="T92" s="202"/>
      <c r="U92" s="343"/>
      <c r="V92" s="202" t="s">
        <v>1281</v>
      </c>
      <c r="W92" s="202"/>
      <c r="X92" s="343" t="s">
        <v>1093</v>
      </c>
      <c r="Y92" s="202" t="s">
        <v>1132</v>
      </c>
      <c r="Z92" s="202" t="s">
        <v>1094</v>
      </c>
      <c r="AA92" s="202" t="s">
        <v>1132</v>
      </c>
      <c r="AB92" s="343"/>
      <c r="AC92" s="343"/>
      <c r="AD92" s="202"/>
      <c r="AE92" s="202"/>
      <c r="AF92" s="202"/>
      <c r="AG92" s="202"/>
      <c r="AH92" s="343"/>
      <c r="AI92" s="202" t="s">
        <v>977</v>
      </c>
      <c r="AJ92" s="175"/>
      <c r="AK92" s="343"/>
      <c r="AL92" s="202"/>
      <c r="AM92" s="202"/>
      <c r="AN92" s="202"/>
      <c r="AO92" s="202"/>
      <c r="AP92" s="202" t="s">
        <v>1187</v>
      </c>
      <c r="AQ92" s="202"/>
      <c r="AR92" s="343"/>
      <c r="AS92" s="343"/>
      <c r="AT92" s="175" t="s">
        <v>1190</v>
      </c>
      <c r="AU92" s="524" t="s">
        <v>1200</v>
      </c>
      <c r="AV92" s="202"/>
      <c r="AW92" s="175"/>
      <c r="AX92" s="202"/>
      <c r="AY92" s="202"/>
      <c r="AZ92" s="175"/>
      <c r="BA92" s="343"/>
      <c r="BB92" s="349" t="s">
        <v>774</v>
      </c>
      <c r="BC92" s="278">
        <v>9</v>
      </c>
      <c r="BD92" s="774"/>
      <c r="BE92" s="828"/>
      <c r="BH92" s="168"/>
    </row>
    <row r="93" spans="1:60" s="646" customFormat="1" ht="21" customHeight="1" thickTop="1" thickBot="1">
      <c r="A93" s="828"/>
      <c r="B93" s="831"/>
      <c r="C93" s="641">
        <v>10</v>
      </c>
      <c r="D93" s="642" t="s">
        <v>790</v>
      </c>
      <c r="E93" s="375" t="s">
        <v>1105</v>
      </c>
      <c r="F93" s="55"/>
      <c r="G93" s="55"/>
      <c r="H93" s="610"/>
      <c r="I93" s="683" t="s">
        <v>1032</v>
      </c>
      <c r="J93" s="55"/>
      <c r="K93" s="610"/>
      <c r="L93" s="522"/>
      <c r="M93" s="375"/>
      <c r="N93" s="54"/>
      <c r="O93" s="262" t="s">
        <v>1253</v>
      </c>
      <c r="P93" s="262" t="s">
        <v>1253</v>
      </c>
      <c r="Q93" s="55"/>
      <c r="R93" s="610"/>
      <c r="S93" s="375"/>
      <c r="T93" s="262"/>
      <c r="U93" s="643"/>
      <c r="V93" s="54" t="s">
        <v>1130</v>
      </c>
      <c r="W93" s="54"/>
      <c r="X93" s="262" t="s">
        <v>1276</v>
      </c>
      <c r="Y93" s="54" t="s">
        <v>1133</v>
      </c>
      <c r="Z93" s="54" t="s">
        <v>948</v>
      </c>
      <c r="AA93" s="54" t="s">
        <v>1133</v>
      </c>
      <c r="AB93" s="262"/>
      <c r="AC93" s="262"/>
      <c r="AD93" s="55"/>
      <c r="AE93" s="55"/>
      <c r="AF93" s="55"/>
      <c r="AG93" s="55"/>
      <c r="AH93" s="55"/>
      <c r="AI93" s="55" t="s">
        <v>916</v>
      </c>
      <c r="AJ93" s="644"/>
      <c r="AK93" s="55"/>
      <c r="AL93" s="55"/>
      <c r="AM93" s="55"/>
      <c r="AN93" s="55"/>
      <c r="AO93" s="262"/>
      <c r="AP93" s="54" t="s">
        <v>1172</v>
      </c>
      <c r="AQ93" s="610"/>
      <c r="AR93" s="262"/>
      <c r="AS93" s="262"/>
      <c r="AT93" s="80" t="s">
        <v>1186</v>
      </c>
      <c r="AU93" s="262" t="s">
        <v>1202</v>
      </c>
      <c r="AV93" s="254"/>
      <c r="AW93" s="55"/>
      <c r="AX93" s="55"/>
      <c r="AY93" s="262"/>
      <c r="AZ93" s="262"/>
      <c r="BA93" s="55"/>
      <c r="BB93" s="645" t="s">
        <v>790</v>
      </c>
      <c r="BC93" s="280">
        <v>10</v>
      </c>
      <c r="BD93" s="774"/>
      <c r="BE93" s="828"/>
      <c r="BH93" s="647">
        <f>COUNTA(J93:AZ93)</f>
        <v>11</v>
      </c>
    </row>
    <row r="94" spans="1:60" s="167" customFormat="1" ht="16.5" hidden="1" customHeight="1" thickTop="1" thickBot="1">
      <c r="A94" s="828"/>
      <c r="B94" s="832"/>
      <c r="C94" s="640">
        <v>12</v>
      </c>
      <c r="D94" s="286" t="s">
        <v>24</v>
      </c>
      <c r="E94" s="301"/>
      <c r="F94" s="301"/>
      <c r="G94" s="301"/>
      <c r="H94" s="301"/>
      <c r="I94" s="301"/>
      <c r="J94" s="179"/>
      <c r="K94" s="179"/>
      <c r="L94" s="179"/>
      <c r="M94" s="54"/>
      <c r="N94" s="54"/>
      <c r="O94" s="288"/>
      <c r="P94" s="288"/>
      <c r="Q94" s="288"/>
      <c r="R94" s="288"/>
      <c r="S94" s="54"/>
      <c r="T94" s="54"/>
      <c r="U94" s="54"/>
      <c r="V94" s="54"/>
      <c r="W94" s="54"/>
      <c r="X94" s="54"/>
      <c r="Y94" s="288"/>
      <c r="Z94" s="54"/>
      <c r="AA94" s="54"/>
      <c r="AB94" s="54"/>
      <c r="AC94" s="54"/>
      <c r="AD94" s="54"/>
      <c r="AE94" s="54"/>
      <c r="AF94" s="54"/>
      <c r="AG94" s="230"/>
      <c r="AH94" s="230"/>
      <c r="AI94" s="230"/>
      <c r="AJ94" s="230"/>
      <c r="AK94" s="230"/>
      <c r="AL94" s="165"/>
      <c r="AM94" s="54"/>
      <c r="AN94" s="54"/>
      <c r="AO94" s="180"/>
      <c r="AP94" s="179"/>
      <c r="AQ94" s="179"/>
      <c r="AR94" s="179"/>
      <c r="AS94" s="180"/>
      <c r="AT94" s="179"/>
      <c r="AU94" s="179"/>
      <c r="AV94" s="664"/>
      <c r="AW94" s="230"/>
      <c r="AX94" s="230"/>
      <c r="AY94" s="179"/>
      <c r="AZ94" s="179"/>
      <c r="BA94" s="179"/>
      <c r="BB94" s="286" t="s">
        <v>24</v>
      </c>
      <c r="BC94" s="640">
        <v>12</v>
      </c>
      <c r="BD94" s="775"/>
      <c r="BE94" s="828"/>
      <c r="BH94" s="168"/>
    </row>
    <row r="95" spans="1:60" s="289" customFormat="1" ht="18" hidden="1" customHeight="1" thickTop="1" thickBot="1">
      <c r="A95" s="840" t="s">
        <v>1064</v>
      </c>
      <c r="B95" s="814" t="s">
        <v>642</v>
      </c>
      <c r="C95" s="815"/>
      <c r="D95" s="816"/>
      <c r="E95" s="153"/>
      <c r="F95" s="154"/>
      <c r="G95" s="154"/>
      <c r="H95" s="154"/>
      <c r="I95" s="154"/>
      <c r="J95" s="153"/>
      <c r="K95" s="154"/>
      <c r="L95" s="154"/>
      <c r="M95" s="384"/>
      <c r="N95" s="154"/>
      <c r="O95" s="154"/>
      <c r="P95" s="154"/>
      <c r="Q95" s="154"/>
      <c r="R95" s="154"/>
      <c r="S95" s="154"/>
      <c r="T95" s="154"/>
      <c r="U95" s="153"/>
      <c r="V95" s="391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758" t="s">
        <v>130</v>
      </c>
      <c r="BC95" s="759"/>
      <c r="BD95" s="760"/>
      <c r="BE95" s="833" t="s">
        <v>675</v>
      </c>
    </row>
    <row r="96" spans="1:60" s="289" customFormat="1" ht="18.75" hidden="1" customHeight="1" thickTop="1" thickBot="1">
      <c r="A96" s="833"/>
      <c r="B96" s="792" t="s">
        <v>14</v>
      </c>
      <c r="C96" s="290">
        <v>1</v>
      </c>
      <c r="D96" s="291" t="s">
        <v>766</v>
      </c>
      <c r="E96" s="344"/>
      <c r="F96" s="344"/>
      <c r="G96" s="254"/>
      <c r="H96" s="54"/>
      <c r="I96" s="344"/>
      <c r="J96" s="345"/>
      <c r="K96" s="344"/>
      <c r="L96" s="344"/>
      <c r="M96" s="344"/>
      <c r="N96" s="344"/>
      <c r="O96" s="344"/>
      <c r="P96" s="344"/>
      <c r="Q96" s="344"/>
      <c r="R96" s="344"/>
      <c r="S96" s="344"/>
      <c r="T96" s="344"/>
      <c r="U96" s="344"/>
      <c r="V96" s="344"/>
      <c r="W96" s="344"/>
      <c r="X96" s="344"/>
      <c r="Y96" s="344"/>
      <c r="Z96" s="344"/>
      <c r="AA96" s="344"/>
      <c r="AB96" s="344"/>
      <c r="AC96" s="344"/>
      <c r="AD96" s="344"/>
      <c r="AE96" s="344"/>
      <c r="AF96" s="344"/>
      <c r="AG96" s="344"/>
      <c r="AH96" s="344"/>
      <c r="AI96" s="344"/>
      <c r="AJ96" s="344"/>
      <c r="AK96" s="344"/>
      <c r="AL96" s="344"/>
      <c r="AM96" s="344"/>
      <c r="AN96" s="344"/>
      <c r="AO96" s="344"/>
      <c r="AP96" s="344"/>
      <c r="AQ96" s="344"/>
      <c r="AR96" s="344"/>
      <c r="AS96" s="344"/>
      <c r="AT96" s="344"/>
      <c r="AU96" s="344"/>
      <c r="AV96" s="344"/>
      <c r="AW96" s="344"/>
      <c r="AX96" s="344"/>
      <c r="AY96" s="344"/>
      <c r="AZ96" s="344"/>
      <c r="BA96" s="344"/>
      <c r="BB96" s="291" t="s">
        <v>766</v>
      </c>
      <c r="BC96" s="292">
        <v>1</v>
      </c>
      <c r="BD96" s="776" t="s">
        <v>14</v>
      </c>
      <c r="BE96" s="833"/>
    </row>
    <row r="97" spans="1:60" s="289" customFormat="1" ht="18.75" hidden="1" customHeight="1" thickTop="1" thickBot="1">
      <c r="A97" s="833"/>
      <c r="B97" s="793"/>
      <c r="C97" s="293">
        <v>2</v>
      </c>
      <c r="D97" s="294" t="s">
        <v>767</v>
      </c>
      <c r="E97" s="254"/>
      <c r="F97" s="54"/>
      <c r="G97" s="81"/>
      <c r="H97" s="81"/>
      <c r="I97" s="54"/>
      <c r="J97" s="81"/>
      <c r="K97" s="54"/>
      <c r="L97" s="54"/>
      <c r="M97" s="54"/>
      <c r="N97" s="54"/>
      <c r="O97" s="175"/>
      <c r="P97" s="175"/>
      <c r="Q97" s="54"/>
      <c r="R97" s="81"/>
      <c r="S97" s="54"/>
      <c r="T97" s="254"/>
      <c r="U97" s="81"/>
      <c r="V97" s="81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294" t="s">
        <v>767</v>
      </c>
      <c r="BC97" s="295">
        <v>2</v>
      </c>
      <c r="BD97" s="765"/>
      <c r="BE97" s="833"/>
    </row>
    <row r="98" spans="1:60" s="289" customFormat="1" ht="18.75" hidden="1" customHeight="1" thickTop="1" thickBot="1">
      <c r="A98" s="833"/>
      <c r="B98" s="793"/>
      <c r="C98" s="296">
        <v>3</v>
      </c>
      <c r="D98" s="291" t="s">
        <v>768</v>
      </c>
      <c r="E98" s="343"/>
      <c r="F98" s="343"/>
      <c r="G98" s="343"/>
      <c r="H98" s="202"/>
      <c r="I98" s="343"/>
      <c r="J98" s="54"/>
      <c r="K98" s="343"/>
      <c r="L98" s="343"/>
      <c r="M98" s="254"/>
      <c r="N98" s="343"/>
      <c r="O98" s="254"/>
      <c r="P98" s="254"/>
      <c r="Q98" s="343"/>
      <c r="R98" s="54"/>
      <c r="S98" s="343"/>
      <c r="T98" s="202"/>
      <c r="U98" s="54"/>
      <c r="V98" s="202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  <c r="AM98" s="343"/>
      <c r="AN98" s="343"/>
      <c r="AO98" s="343"/>
      <c r="AP98" s="343"/>
      <c r="AQ98" s="343"/>
      <c r="AR98" s="343"/>
      <c r="AS98" s="343"/>
      <c r="AT98" s="343"/>
      <c r="AU98" s="343"/>
      <c r="AV98" s="343"/>
      <c r="AW98" s="343"/>
      <c r="AX98" s="343"/>
      <c r="AY98" s="343"/>
      <c r="AZ98" s="343"/>
      <c r="BA98" s="343"/>
      <c r="BB98" s="291" t="s">
        <v>768</v>
      </c>
      <c r="BC98" s="297">
        <v>3</v>
      </c>
      <c r="BD98" s="765"/>
      <c r="BE98" s="833"/>
    </row>
    <row r="99" spans="1:60" s="289" customFormat="1" ht="18.75" hidden="1" customHeight="1" thickTop="1" thickBot="1">
      <c r="A99" s="833"/>
      <c r="B99" s="793"/>
      <c r="C99" s="298">
        <v>4</v>
      </c>
      <c r="D99" s="299" t="s">
        <v>769</v>
      </c>
      <c r="E99" s="343"/>
      <c r="F99" s="343"/>
      <c r="G99" s="343"/>
      <c r="H99" s="343"/>
      <c r="I99" s="343"/>
      <c r="J99" s="202"/>
      <c r="K99" s="343"/>
      <c r="L99" s="343"/>
      <c r="M99" s="343"/>
      <c r="N99" s="343"/>
      <c r="O99" s="343"/>
      <c r="P99" s="343"/>
      <c r="Q99" s="343"/>
      <c r="R99" s="202"/>
      <c r="S99" s="343"/>
      <c r="T99" s="343"/>
      <c r="U99" s="202"/>
      <c r="V99" s="202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  <c r="AM99" s="343"/>
      <c r="AN99" s="343"/>
      <c r="AO99" s="343"/>
      <c r="AP99" s="343"/>
      <c r="AQ99" s="343"/>
      <c r="AR99" s="343"/>
      <c r="AS99" s="343"/>
      <c r="AT99" s="343"/>
      <c r="AU99" s="343"/>
      <c r="AV99" s="343"/>
      <c r="AW99" s="343"/>
      <c r="AX99" s="343"/>
      <c r="AY99" s="343"/>
      <c r="AZ99" s="343"/>
      <c r="BA99" s="343"/>
      <c r="BB99" s="299" t="s">
        <v>769</v>
      </c>
      <c r="BC99" s="295">
        <v>4</v>
      </c>
      <c r="BD99" s="765"/>
      <c r="BE99" s="833"/>
    </row>
    <row r="100" spans="1:60" s="651" customFormat="1" ht="18.75" hidden="1" customHeight="1" thickTop="1" thickBot="1">
      <c r="A100" s="833"/>
      <c r="B100" s="793"/>
      <c r="C100" s="649">
        <v>5</v>
      </c>
      <c r="D100" s="650" t="s">
        <v>770</v>
      </c>
      <c r="E100" s="262"/>
      <c r="F100" s="55"/>
      <c r="G100" s="55"/>
      <c r="H100" s="610"/>
      <c r="I100" s="55"/>
      <c r="J100" s="262"/>
      <c r="K100" s="55"/>
      <c r="L100" s="55"/>
      <c r="M100" s="375"/>
      <c r="N100" s="55"/>
      <c r="O100" s="262"/>
      <c r="P100" s="262"/>
      <c r="Q100" s="55"/>
      <c r="R100" s="610"/>
      <c r="S100" s="55"/>
      <c r="T100" s="262"/>
      <c r="U100" s="55"/>
      <c r="V100" s="610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650" t="s">
        <v>770</v>
      </c>
      <c r="BC100" s="297">
        <v>5</v>
      </c>
      <c r="BD100" s="765"/>
      <c r="BE100" s="833"/>
      <c r="BH100" s="651">
        <f>COUNTA(J100:AZ100)</f>
        <v>0</v>
      </c>
    </row>
    <row r="101" spans="1:60" s="289" customFormat="1" ht="23.25" hidden="1" customHeight="1" thickTop="1" thickBot="1">
      <c r="A101" s="833"/>
      <c r="B101" s="794"/>
      <c r="C101" s="648">
        <v>6</v>
      </c>
      <c r="D101" s="302" t="s">
        <v>23</v>
      </c>
      <c r="E101" s="254"/>
      <c r="F101" s="254"/>
      <c r="G101" s="254"/>
      <c r="H101" s="254"/>
      <c r="I101" s="254"/>
      <c r="J101" s="254"/>
      <c r="K101" s="254"/>
      <c r="L101" s="254"/>
      <c r="M101" s="54"/>
      <c r="N101" s="254"/>
      <c r="O101" s="254"/>
      <c r="P101" s="254"/>
      <c r="Q101" s="254"/>
      <c r="R101" s="179"/>
      <c r="S101" s="254"/>
      <c r="T101" s="54"/>
      <c r="U101" s="254"/>
      <c r="V101" s="254"/>
      <c r="W101" s="254"/>
      <c r="X101" s="254"/>
      <c r="Y101" s="254"/>
      <c r="Z101" s="254"/>
      <c r="AA101" s="254"/>
      <c r="AB101" s="254"/>
      <c r="AC101" s="254"/>
      <c r="AD101" s="254"/>
      <c r="AE101" s="254"/>
      <c r="AF101" s="254"/>
      <c r="AG101" s="254"/>
      <c r="AH101" s="254"/>
      <c r="AI101" s="254"/>
      <c r="AJ101" s="254"/>
      <c r="AK101" s="254"/>
      <c r="AL101" s="254"/>
      <c r="AM101" s="254"/>
      <c r="AN101" s="254"/>
      <c r="AO101" s="254"/>
      <c r="AP101" s="254"/>
      <c r="AQ101" s="254"/>
      <c r="AR101" s="254"/>
      <c r="AS101" s="254"/>
      <c r="AT101" s="254"/>
      <c r="AU101" s="254"/>
      <c r="AV101" s="254"/>
      <c r="AW101" s="254"/>
      <c r="AX101" s="254"/>
      <c r="AY101" s="254"/>
      <c r="AZ101" s="254"/>
      <c r="BA101" s="254"/>
      <c r="BB101" s="303" t="s">
        <v>23</v>
      </c>
      <c r="BC101" s="648">
        <v>6</v>
      </c>
      <c r="BD101" s="777"/>
      <c r="BE101" s="833"/>
    </row>
    <row r="102" spans="1:60" s="289" customFormat="1" ht="15.75" hidden="1" customHeight="1" thickTop="1" thickBot="1">
      <c r="A102" s="833"/>
      <c r="B102" s="814" t="s">
        <v>642</v>
      </c>
      <c r="C102" s="815"/>
      <c r="D102" s="816"/>
      <c r="E102" s="153"/>
      <c r="F102" s="154"/>
      <c r="G102" s="154"/>
      <c r="H102" s="154"/>
      <c r="I102" s="154"/>
      <c r="J102" s="153"/>
      <c r="K102" s="154"/>
      <c r="L102" s="154"/>
      <c r="M102" s="384"/>
      <c r="N102" s="154"/>
      <c r="O102" s="153"/>
      <c r="P102" s="154"/>
      <c r="Q102" s="154"/>
      <c r="R102" s="154"/>
      <c r="S102" s="154"/>
      <c r="T102" s="154"/>
      <c r="U102" s="154"/>
      <c r="V102" s="391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758" t="s">
        <v>130</v>
      </c>
      <c r="BC102" s="759"/>
      <c r="BD102" s="760"/>
      <c r="BE102" s="833"/>
    </row>
    <row r="103" spans="1:60" s="289" customFormat="1" ht="18.75" hidden="1" customHeight="1" thickTop="1" thickBot="1">
      <c r="A103" s="833"/>
      <c r="B103" s="837" t="s">
        <v>15</v>
      </c>
      <c r="C103" s="290">
        <v>6</v>
      </c>
      <c r="D103" s="291" t="s">
        <v>771</v>
      </c>
      <c r="E103" s="344"/>
      <c r="F103" s="344"/>
      <c r="G103" s="254"/>
      <c r="H103" s="54"/>
      <c r="I103" s="344"/>
      <c r="J103" s="345"/>
      <c r="K103" s="344"/>
      <c r="L103" s="344"/>
      <c r="M103" s="344"/>
      <c r="N103" s="344"/>
      <c r="O103" s="344"/>
      <c r="P103" s="344"/>
      <c r="Q103" s="344"/>
      <c r="R103" s="344"/>
      <c r="S103" s="344"/>
      <c r="T103" s="344"/>
      <c r="U103" s="344"/>
      <c r="V103" s="344"/>
      <c r="W103" s="344"/>
      <c r="X103" s="344"/>
      <c r="Y103" s="344"/>
      <c r="Z103" s="344"/>
      <c r="AA103" s="344"/>
      <c r="AB103" s="344"/>
      <c r="AC103" s="344"/>
      <c r="AD103" s="344"/>
      <c r="AE103" s="344"/>
      <c r="AF103" s="344"/>
      <c r="AG103" s="344"/>
      <c r="AH103" s="344"/>
      <c r="AI103" s="344"/>
      <c r="AJ103" s="344"/>
      <c r="AK103" s="344"/>
      <c r="AL103" s="344"/>
      <c r="AM103" s="344"/>
      <c r="AN103" s="344"/>
      <c r="AO103" s="344"/>
      <c r="AP103" s="344"/>
      <c r="AQ103" s="344"/>
      <c r="AR103" s="344"/>
      <c r="AS103" s="344"/>
      <c r="AT103" s="344"/>
      <c r="AU103" s="344"/>
      <c r="AV103" s="344"/>
      <c r="AW103" s="344"/>
      <c r="AX103" s="344"/>
      <c r="AY103" s="344"/>
      <c r="AZ103" s="344"/>
      <c r="BA103" s="344"/>
      <c r="BB103" s="291" t="s">
        <v>771</v>
      </c>
      <c r="BC103" s="297">
        <v>7</v>
      </c>
      <c r="BD103" s="761" t="s">
        <v>15</v>
      </c>
      <c r="BE103" s="833"/>
    </row>
    <row r="104" spans="1:60" s="289" customFormat="1" ht="18.75" hidden="1" customHeight="1" thickTop="1" thickBot="1">
      <c r="A104" s="833"/>
      <c r="B104" s="838"/>
      <c r="C104" s="304">
        <v>7</v>
      </c>
      <c r="D104" s="294" t="s">
        <v>772</v>
      </c>
      <c r="E104" s="254"/>
      <c r="F104" s="54"/>
      <c r="G104" s="81"/>
      <c r="H104" s="81"/>
      <c r="I104" s="54"/>
      <c r="J104" s="81"/>
      <c r="K104" s="54"/>
      <c r="L104" s="54"/>
      <c r="M104" s="54"/>
      <c r="N104" s="54"/>
      <c r="O104" s="202"/>
      <c r="P104" s="54"/>
      <c r="Q104" s="54"/>
      <c r="R104" s="81"/>
      <c r="S104" s="54"/>
      <c r="T104" s="254"/>
      <c r="U104" s="54"/>
      <c r="V104" s="81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294" t="s">
        <v>772</v>
      </c>
      <c r="BC104" s="295">
        <v>8</v>
      </c>
      <c r="BD104" s="762"/>
      <c r="BE104" s="833"/>
    </row>
    <row r="105" spans="1:60" s="289" customFormat="1" ht="18.75" hidden="1" customHeight="1" thickTop="1" thickBot="1">
      <c r="A105" s="833"/>
      <c r="B105" s="838"/>
      <c r="C105" s="290">
        <v>8</v>
      </c>
      <c r="D105" s="291" t="s">
        <v>773</v>
      </c>
      <c r="E105" s="343"/>
      <c r="F105" s="343"/>
      <c r="G105" s="343"/>
      <c r="H105" s="202"/>
      <c r="I105" s="343"/>
      <c r="J105" s="54"/>
      <c r="K105" s="343"/>
      <c r="L105" s="343"/>
      <c r="M105" s="254"/>
      <c r="N105" s="343"/>
      <c r="O105" s="254"/>
      <c r="P105" s="343"/>
      <c r="Q105" s="343"/>
      <c r="R105" s="54"/>
      <c r="S105" s="343"/>
      <c r="T105" s="202"/>
      <c r="U105" s="343"/>
      <c r="V105" s="202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  <c r="AM105" s="343"/>
      <c r="AN105" s="343"/>
      <c r="AO105" s="343"/>
      <c r="AP105" s="343"/>
      <c r="AQ105" s="343"/>
      <c r="AR105" s="343"/>
      <c r="AS105" s="343"/>
      <c r="AT105" s="343"/>
      <c r="AU105" s="343"/>
      <c r="AV105" s="343"/>
      <c r="AW105" s="343"/>
      <c r="AX105" s="343"/>
      <c r="AY105" s="343"/>
      <c r="AZ105" s="343"/>
      <c r="BA105" s="343"/>
      <c r="BB105" s="291" t="s">
        <v>773</v>
      </c>
      <c r="BC105" s="297">
        <v>9</v>
      </c>
      <c r="BD105" s="762"/>
      <c r="BE105" s="833"/>
    </row>
    <row r="106" spans="1:60" s="289" customFormat="1" ht="18.75" hidden="1" customHeight="1" thickTop="1" thickBot="1">
      <c r="A106" s="833"/>
      <c r="B106" s="838"/>
      <c r="C106" s="298">
        <v>9</v>
      </c>
      <c r="D106" s="300" t="s">
        <v>774</v>
      </c>
      <c r="E106" s="343"/>
      <c r="F106" s="343"/>
      <c r="G106" s="343"/>
      <c r="H106" s="343"/>
      <c r="I106" s="343"/>
      <c r="J106" s="202"/>
      <c r="K106" s="343"/>
      <c r="L106" s="343"/>
      <c r="M106" s="343"/>
      <c r="N106" s="343"/>
      <c r="O106" s="202"/>
      <c r="P106" s="343"/>
      <c r="Q106" s="343"/>
      <c r="R106" s="202"/>
      <c r="S106" s="343"/>
      <c r="T106" s="343"/>
      <c r="U106" s="343"/>
      <c r="V106" s="202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  <c r="AM106" s="343"/>
      <c r="AN106" s="343"/>
      <c r="AO106" s="343"/>
      <c r="AP106" s="343"/>
      <c r="AQ106" s="343"/>
      <c r="AR106" s="343"/>
      <c r="AS106" s="343"/>
      <c r="AT106" s="343"/>
      <c r="AU106" s="343"/>
      <c r="AV106" s="343"/>
      <c r="AW106" s="343"/>
      <c r="AX106" s="343"/>
      <c r="AY106" s="343"/>
      <c r="AZ106" s="343"/>
      <c r="BA106" s="343"/>
      <c r="BB106" s="300" t="s">
        <v>774</v>
      </c>
      <c r="BC106" s="295">
        <v>10</v>
      </c>
      <c r="BD106" s="762"/>
      <c r="BE106" s="833"/>
    </row>
    <row r="107" spans="1:60" s="651" customFormat="1" ht="18.75" hidden="1" customHeight="1" thickTop="1" thickBot="1">
      <c r="A107" s="833"/>
      <c r="B107" s="838"/>
      <c r="C107" s="649">
        <v>10</v>
      </c>
      <c r="D107" s="650" t="s">
        <v>790</v>
      </c>
      <c r="E107" s="262"/>
      <c r="F107" s="55"/>
      <c r="G107" s="55"/>
      <c r="H107" s="610"/>
      <c r="I107" s="55"/>
      <c r="J107" s="262"/>
      <c r="K107" s="55"/>
      <c r="L107" s="55"/>
      <c r="M107" s="375"/>
      <c r="N107" s="55"/>
      <c r="O107" s="262"/>
      <c r="P107" s="55"/>
      <c r="Q107" s="55"/>
      <c r="R107" s="610"/>
      <c r="S107" s="55"/>
      <c r="T107" s="262"/>
      <c r="U107" s="55"/>
      <c r="V107" s="610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650" t="s">
        <v>790</v>
      </c>
      <c r="BC107" s="305">
        <v>11</v>
      </c>
      <c r="BD107" s="762"/>
      <c r="BE107" s="833"/>
      <c r="BH107" s="651">
        <f>COUNTA(J107:AZ108)</f>
        <v>0</v>
      </c>
    </row>
    <row r="108" spans="1:60" s="310" customFormat="1" ht="17.25" hidden="1" customHeight="1" thickTop="1" thickBot="1">
      <c r="A108" s="833"/>
      <c r="B108" s="839"/>
      <c r="C108" s="652"/>
      <c r="D108" s="306"/>
      <c r="E108" s="307"/>
      <c r="F108" s="307"/>
      <c r="G108" s="307"/>
      <c r="H108" s="307"/>
      <c r="I108" s="307"/>
      <c r="J108" s="307"/>
      <c r="K108" s="307"/>
      <c r="L108" s="307"/>
      <c r="M108" s="307"/>
      <c r="N108" s="307"/>
      <c r="O108" s="307"/>
      <c r="P108" s="307"/>
      <c r="Q108" s="307"/>
      <c r="R108" s="307"/>
      <c r="S108" s="307"/>
      <c r="T108" s="307"/>
      <c r="U108" s="307"/>
      <c r="V108" s="307"/>
      <c r="W108" s="307"/>
      <c r="X108" s="307"/>
      <c r="Y108" s="307"/>
      <c r="Z108" s="307"/>
      <c r="AA108" s="307"/>
      <c r="AB108" s="30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7"/>
      <c r="AN108" s="307"/>
      <c r="AO108" s="307"/>
      <c r="AP108" s="307"/>
      <c r="AQ108" s="307"/>
      <c r="AR108" s="307"/>
      <c r="AS108" s="307"/>
      <c r="AT108" s="307"/>
      <c r="AU108" s="307"/>
      <c r="AV108" s="307"/>
      <c r="AW108" s="307"/>
      <c r="AX108" s="307"/>
      <c r="AY108" s="307"/>
      <c r="AZ108" s="307"/>
      <c r="BA108" s="307"/>
      <c r="BB108" s="308" t="s">
        <v>24</v>
      </c>
      <c r="BC108" s="309">
        <v>12</v>
      </c>
      <c r="BD108" s="763"/>
      <c r="BE108" s="833"/>
    </row>
    <row r="109" spans="1:60" s="139" customFormat="1" ht="22.5" customHeight="1" thickTop="1" thickBot="1">
      <c r="A109" s="311" t="s">
        <v>0</v>
      </c>
      <c r="B109" s="312"/>
      <c r="C109" s="829" t="s">
        <v>1</v>
      </c>
      <c r="D109" s="825" t="s">
        <v>2</v>
      </c>
      <c r="E109" s="325" t="str">
        <f>E9</f>
        <v>T. V. THÔNG</v>
      </c>
      <c r="F109" s="370">
        <f>F9</f>
        <v>0</v>
      </c>
      <c r="G109" s="370"/>
      <c r="H109" s="370" t="str">
        <f t="shared" ref="H109:AK109" si="0">H9</f>
        <v>T.V.V.HOÀNG</v>
      </c>
      <c r="I109" s="370" t="str">
        <f t="shared" si="0"/>
        <v>T. TRƯƠNG</v>
      </c>
      <c r="J109" s="370" t="str">
        <f t="shared" si="0"/>
        <v>T. PHÚC</v>
      </c>
      <c r="K109" s="370">
        <f t="shared" si="0"/>
        <v>0</v>
      </c>
      <c r="L109" s="370">
        <f t="shared" si="0"/>
        <v>0</v>
      </c>
      <c r="M109" s="361" t="str">
        <f t="shared" si="0"/>
        <v>C. T. HƯƠNG</v>
      </c>
      <c r="N109" s="361" t="str">
        <f t="shared" si="0"/>
        <v>T. THOẠI</v>
      </c>
      <c r="O109" s="361" t="str">
        <f t="shared" si="0"/>
        <v>C. T. HƯƠNG</v>
      </c>
      <c r="P109" s="361" t="str">
        <f t="shared" si="0"/>
        <v>T. C. SƠN</v>
      </c>
      <c r="Q109" s="361">
        <f t="shared" si="0"/>
        <v>0</v>
      </c>
      <c r="R109" s="361">
        <f t="shared" si="0"/>
        <v>0</v>
      </c>
      <c r="S109" s="325" t="str">
        <f t="shared" si="0"/>
        <v>T. HÙNG</v>
      </c>
      <c r="T109" s="325">
        <f t="shared" si="0"/>
        <v>0</v>
      </c>
      <c r="U109" s="377" t="str">
        <f t="shared" si="0"/>
        <v>T. P. HOÀNG</v>
      </c>
      <c r="V109" s="325" t="str">
        <f t="shared" si="0"/>
        <v>T. LƯU</v>
      </c>
      <c r="W109" s="378" t="str">
        <f t="shared" si="0"/>
        <v>T. HÙNG</v>
      </c>
      <c r="X109" s="325" t="str">
        <f t="shared" si="0"/>
        <v>T. HIỆP</v>
      </c>
      <c r="Y109" s="325" t="str">
        <f t="shared" si="0"/>
        <v>T. V. TUẤN</v>
      </c>
      <c r="Z109" s="377" t="str">
        <f t="shared" si="0"/>
        <v>T. C. SƠN</v>
      </c>
      <c r="AA109" s="325" t="str">
        <f t="shared" si="0"/>
        <v>T. LUÂN</v>
      </c>
      <c r="AB109" s="378" t="str">
        <f t="shared" si="0"/>
        <v>T. HIỆP</v>
      </c>
      <c r="AC109" s="378">
        <f t="shared" si="0"/>
        <v>0</v>
      </c>
      <c r="AD109" s="325">
        <f t="shared" si="0"/>
        <v>0</v>
      </c>
      <c r="AE109" s="325">
        <f t="shared" si="0"/>
        <v>0</v>
      </c>
      <c r="AF109" s="325">
        <f t="shared" si="0"/>
        <v>0</v>
      </c>
      <c r="AG109" s="362" t="str">
        <f t="shared" si="0"/>
        <v>C. L PHƯƠNG</v>
      </c>
      <c r="AH109" s="362" t="str">
        <f t="shared" si="0"/>
        <v>C. NGUYỆT</v>
      </c>
      <c r="AI109" s="362" t="str">
        <f t="shared" si="0"/>
        <v>C. H. OANH</v>
      </c>
      <c r="AJ109" s="362" t="str">
        <f t="shared" si="0"/>
        <v>T. DUY</v>
      </c>
      <c r="AK109" s="362" t="str">
        <f t="shared" si="0"/>
        <v>C. KHUYÊN</v>
      </c>
      <c r="AL109" s="362">
        <f t="shared" ref="AL109:AN110" si="1">AL9</f>
        <v>0</v>
      </c>
      <c r="AM109" s="379">
        <f t="shared" si="1"/>
        <v>0</v>
      </c>
      <c r="AN109" s="380">
        <f t="shared" si="1"/>
        <v>0</v>
      </c>
      <c r="AO109" s="365" t="str">
        <f t="shared" ref="AO109:AQ110" si="2">AO9</f>
        <v>T. HIẾU</v>
      </c>
      <c r="AP109" s="365" t="str">
        <f t="shared" si="2"/>
        <v>C. THẢO</v>
      </c>
      <c r="AQ109" s="365" t="str">
        <f t="shared" si="2"/>
        <v>T. N THANH</v>
      </c>
      <c r="AR109" s="365" t="str">
        <f t="shared" ref="AR109:AU110" si="3">AR9</f>
        <v>T. THÀNH</v>
      </c>
      <c r="AS109" s="365" t="str">
        <f t="shared" si="3"/>
        <v>C. OANH</v>
      </c>
      <c r="AT109" s="365" t="str">
        <f t="shared" si="3"/>
        <v>C. OANH</v>
      </c>
      <c r="AU109" s="365" t="str">
        <f t="shared" ref="AU109:BA109" si="4">AU9</f>
        <v>T. S. HẢI</v>
      </c>
      <c r="AV109" s="365">
        <f t="shared" si="4"/>
        <v>0</v>
      </c>
      <c r="AW109" s="365">
        <f t="shared" si="4"/>
        <v>0</v>
      </c>
      <c r="AX109" s="365">
        <f t="shared" si="4"/>
        <v>0</v>
      </c>
      <c r="AY109" s="365">
        <f t="shared" si="4"/>
        <v>0</v>
      </c>
      <c r="AZ109" s="365">
        <f t="shared" si="4"/>
        <v>0</v>
      </c>
      <c r="BA109" s="365">
        <f t="shared" si="4"/>
        <v>0</v>
      </c>
      <c r="BB109" s="824" t="s">
        <v>2</v>
      </c>
      <c r="BC109" s="801" t="s">
        <v>1</v>
      </c>
      <c r="BD109" s="826" t="s">
        <v>0</v>
      </c>
      <c r="BE109" s="827"/>
      <c r="BH109" s="140"/>
    </row>
    <row r="110" spans="1:60" s="314" customFormat="1" ht="22.5" customHeight="1" thickTop="1" thickBot="1">
      <c r="A110" s="311" t="s">
        <v>27</v>
      </c>
      <c r="B110" s="311"/>
      <c r="C110" s="802"/>
      <c r="D110" s="824"/>
      <c r="E110" s="143" t="str">
        <f t="shared" ref="E110:I110" si="5">E10</f>
        <v>T21OTO1</v>
      </c>
      <c r="F110" s="144" t="str">
        <f t="shared" si="5"/>
        <v>T22OTO1</v>
      </c>
      <c r="G110" s="144"/>
      <c r="H110" s="144" t="str">
        <f t="shared" si="5"/>
        <v>C20CK1</v>
      </c>
      <c r="I110" s="144" t="str">
        <f t="shared" si="5"/>
        <v>T21CK1</v>
      </c>
      <c r="J110" s="130" t="str">
        <f t="shared" ref="J110:AK110" si="6">J10</f>
        <v>C21CK1</v>
      </c>
      <c r="K110" s="130" t="str">
        <f t="shared" si="6"/>
        <v>T22CK1</v>
      </c>
      <c r="L110" s="130" t="str">
        <f t="shared" si="6"/>
        <v>C22CK1</v>
      </c>
      <c r="M110" s="146" t="str">
        <f t="shared" si="6"/>
        <v>T20KTML1</v>
      </c>
      <c r="N110" s="146" t="str">
        <f t="shared" si="6"/>
        <v>C20KTML1</v>
      </c>
      <c r="O110" s="145" t="str">
        <f t="shared" si="6"/>
        <v>T21KTML1</v>
      </c>
      <c r="P110" s="146" t="str">
        <f t="shared" si="6"/>
        <v>C21KTML1</v>
      </c>
      <c r="Q110" s="145" t="str">
        <f t="shared" si="6"/>
        <v>T22KTML1</v>
      </c>
      <c r="R110" s="145" t="str">
        <f t="shared" si="6"/>
        <v>C22KTML1</v>
      </c>
      <c r="S110" s="129" t="str">
        <f t="shared" si="6"/>
        <v>T20LRMT1</v>
      </c>
      <c r="T110" s="129" t="str">
        <f t="shared" si="6"/>
        <v>T20ĐC1</v>
      </c>
      <c r="U110" s="129" t="str">
        <f t="shared" si="6"/>
        <v>C20LRMT1</v>
      </c>
      <c r="V110" s="129" t="str">
        <f t="shared" si="6"/>
        <v>C20ĐC1</v>
      </c>
      <c r="W110" s="129" t="str">
        <f t="shared" si="6"/>
        <v>C20ĐT1</v>
      </c>
      <c r="X110" s="129" t="str">
        <f t="shared" si="6"/>
        <v>T21LRMT1</v>
      </c>
      <c r="Y110" s="129" t="str">
        <f t="shared" si="6"/>
        <v>T21ĐC1</v>
      </c>
      <c r="Z110" s="129" t="str">
        <f t="shared" si="6"/>
        <v>C21LRMT1</v>
      </c>
      <c r="AA110" s="129" t="str">
        <f t="shared" si="6"/>
        <v>C21ĐC1</v>
      </c>
      <c r="AB110" s="129" t="str">
        <f t="shared" si="6"/>
        <v>C21ĐT1</v>
      </c>
      <c r="AC110" s="129" t="str">
        <f t="shared" si="6"/>
        <v>T22LRMT1</v>
      </c>
      <c r="AD110" s="129" t="str">
        <f t="shared" si="6"/>
        <v>T22ĐC1</v>
      </c>
      <c r="AE110" s="129" t="str">
        <f t="shared" si="6"/>
        <v>C22LRMT1</v>
      </c>
      <c r="AF110" s="129" t="str">
        <f t="shared" si="6"/>
        <v>C22ĐC1</v>
      </c>
      <c r="AG110" s="364" t="str">
        <f t="shared" si="6"/>
        <v>C20KT1</v>
      </c>
      <c r="AH110" s="364" t="str">
        <f t="shared" si="6"/>
        <v>C20QTDN1</v>
      </c>
      <c r="AI110" s="364" t="str">
        <f t="shared" si="6"/>
        <v>T21KT1</v>
      </c>
      <c r="AJ110" s="364" t="str">
        <f t="shared" si="6"/>
        <v>C21KT1</v>
      </c>
      <c r="AK110" s="364" t="str">
        <f t="shared" si="6"/>
        <v>C21QTDN1</v>
      </c>
      <c r="AL110" s="364" t="str">
        <f t="shared" si="1"/>
        <v>T22KT</v>
      </c>
      <c r="AM110" s="363" t="str">
        <f t="shared" si="1"/>
        <v>C22KT1</v>
      </c>
      <c r="AN110" s="363" t="str">
        <f t="shared" si="1"/>
        <v>C22QTDN1</v>
      </c>
      <c r="AO110" s="147" t="str">
        <f t="shared" si="2"/>
        <v>C20MT1</v>
      </c>
      <c r="AP110" s="147" t="str">
        <f t="shared" si="2"/>
        <v>C20TKĐH1</v>
      </c>
      <c r="AQ110" s="147" t="str">
        <f t="shared" si="2"/>
        <v>C20UDPM1</v>
      </c>
      <c r="AR110" s="147" t="str">
        <f t="shared" si="3"/>
        <v>C21MT1</v>
      </c>
      <c r="AS110" s="147" t="str">
        <f>AS10</f>
        <v>C21TKĐH1</v>
      </c>
      <c r="AT110" s="147" t="str">
        <f t="shared" si="3"/>
        <v>T21TKĐH1</v>
      </c>
      <c r="AU110" s="147" t="str">
        <f t="shared" si="3"/>
        <v>T21UDPM1</v>
      </c>
      <c r="AV110" s="136" t="str">
        <f t="shared" ref="AV110:BA110" si="7">AV10</f>
        <v>C22MT1</v>
      </c>
      <c r="AW110" s="136" t="str">
        <f t="shared" si="7"/>
        <v>C22TKĐH1</v>
      </c>
      <c r="AX110" s="136" t="str">
        <f t="shared" si="7"/>
        <v>C22UDPM1</v>
      </c>
      <c r="AY110" s="147" t="str">
        <f t="shared" si="7"/>
        <v>T22MT1</v>
      </c>
      <c r="AZ110" s="147" t="str">
        <f t="shared" si="7"/>
        <v>T22TKĐH1</v>
      </c>
      <c r="BA110" s="147" t="str">
        <f t="shared" si="7"/>
        <v>T22UDPM1</v>
      </c>
      <c r="BB110" s="804"/>
      <c r="BC110" s="802"/>
      <c r="BD110" s="313"/>
      <c r="BE110" s="313" t="s">
        <v>27</v>
      </c>
      <c r="BH110" s="107"/>
    </row>
    <row r="111" spans="1:60" ht="13.5" thickTop="1">
      <c r="M111" s="106"/>
      <c r="N111" s="106"/>
      <c r="O111" s="106"/>
      <c r="P111" s="106"/>
      <c r="T111" s="106"/>
      <c r="V111" s="106"/>
      <c r="W111" s="357"/>
      <c r="Y111" s="106"/>
      <c r="AA111" s="106"/>
      <c r="AD111" s="106"/>
      <c r="AE111" s="106"/>
      <c r="AF111" s="106"/>
    </row>
  </sheetData>
  <mergeCells count="83">
    <mergeCell ref="M8:P8"/>
    <mergeCell ref="A8:C8"/>
    <mergeCell ref="A11:A24"/>
    <mergeCell ref="H8:L8"/>
    <mergeCell ref="A25:A38"/>
    <mergeCell ref="B33:B38"/>
    <mergeCell ref="E8:G8"/>
    <mergeCell ref="B67:D67"/>
    <mergeCell ref="B61:B66"/>
    <mergeCell ref="A39:A52"/>
    <mergeCell ref="B46:D46"/>
    <mergeCell ref="B103:B108"/>
    <mergeCell ref="A95:A108"/>
    <mergeCell ref="B54:B59"/>
    <mergeCell ref="B96:B101"/>
    <mergeCell ref="B75:B80"/>
    <mergeCell ref="A81:A94"/>
    <mergeCell ref="A67:A80"/>
    <mergeCell ref="A53:A66"/>
    <mergeCell ref="BB109:BB110"/>
    <mergeCell ref="D109:D110"/>
    <mergeCell ref="BB88:BD88"/>
    <mergeCell ref="BD109:BE109"/>
    <mergeCell ref="B88:D88"/>
    <mergeCell ref="BE81:BE94"/>
    <mergeCell ref="BC109:BC110"/>
    <mergeCell ref="C109:C110"/>
    <mergeCell ref="B102:D102"/>
    <mergeCell ref="B95:D95"/>
    <mergeCell ref="B81:D81"/>
    <mergeCell ref="B82:B87"/>
    <mergeCell ref="B89:B94"/>
    <mergeCell ref="BB102:BD102"/>
    <mergeCell ref="BE95:BE108"/>
    <mergeCell ref="BD96:BD101"/>
    <mergeCell ref="BE67:BE80"/>
    <mergeCell ref="BD61:BD66"/>
    <mergeCell ref="BE25:BE38"/>
    <mergeCell ref="B60:D60"/>
    <mergeCell ref="B68:B73"/>
    <mergeCell ref="B74:D74"/>
    <mergeCell ref="BD68:BD73"/>
    <mergeCell ref="BB74:BD74"/>
    <mergeCell ref="BD26:BD31"/>
    <mergeCell ref="BD40:BD45"/>
    <mergeCell ref="BE53:BE66"/>
    <mergeCell ref="BE39:BE52"/>
    <mergeCell ref="B53:D53"/>
    <mergeCell ref="BB53:BD53"/>
    <mergeCell ref="BB46:BD46"/>
    <mergeCell ref="B25:D25"/>
    <mergeCell ref="BB9:BB10"/>
    <mergeCell ref="BD19:BD24"/>
    <mergeCell ref="BE11:BE24"/>
    <mergeCell ref="B19:B24"/>
    <mergeCell ref="B12:B17"/>
    <mergeCell ref="C9:C10"/>
    <mergeCell ref="B18:D18"/>
    <mergeCell ref="AG8:AN8"/>
    <mergeCell ref="BD47:BD52"/>
    <mergeCell ref="B39:D39"/>
    <mergeCell ref="B26:B31"/>
    <mergeCell ref="B32:D32"/>
    <mergeCell ref="BB39:BD39"/>
    <mergeCell ref="BB32:BD32"/>
    <mergeCell ref="BD33:BD38"/>
    <mergeCell ref="B47:B52"/>
    <mergeCell ref="B40:B45"/>
    <mergeCell ref="S8:AF8"/>
    <mergeCell ref="AO8:BA8"/>
    <mergeCell ref="BB25:BD25"/>
    <mergeCell ref="BB18:BD18"/>
    <mergeCell ref="BD12:BD17"/>
    <mergeCell ref="BC9:BC10"/>
    <mergeCell ref="BB95:BD95"/>
    <mergeCell ref="BB81:BD81"/>
    <mergeCell ref="BD103:BD108"/>
    <mergeCell ref="BD54:BD59"/>
    <mergeCell ref="BB60:BD60"/>
    <mergeCell ref="BD75:BD80"/>
    <mergeCell ref="BD89:BD94"/>
    <mergeCell ref="BD82:BD87"/>
    <mergeCell ref="BB67:BD67"/>
  </mergeCells>
  <phoneticPr fontId="2" type="noConversion"/>
  <printOptions horizontalCentered="1"/>
  <pageMargins left="0" right="0" top="0" bottom="0" header="0" footer="0"/>
  <pageSetup paperSize="9" scale="56" orientation="landscape" horizontalDpi="1200" verticalDpi="1200" r:id="rId1"/>
  <headerFooter alignWithMargins="0">
    <oddHeader>&amp;LThong&amp;CPage &amp;P&amp;R&amp;D</oddHeader>
    <oddFooter>Page &amp;P</oddFooter>
  </headerFooter>
  <cellWatches>
    <cellWatch r="D85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36"/>
  <sheetViews>
    <sheetView tabSelected="1" zoomScale="80" zoomScaleNormal="80" workbookViewId="0">
      <selection activeCell="A3" sqref="A3:I18"/>
    </sheetView>
  </sheetViews>
  <sheetFormatPr defaultRowHeight="12.75"/>
  <cols>
    <col min="1" max="2" width="4.7109375" customWidth="1"/>
    <col min="3" max="3" width="9.85546875" customWidth="1"/>
    <col min="4" max="4" width="12.28515625" customWidth="1"/>
    <col min="5" max="6" width="12.5703125" customWidth="1"/>
    <col min="7" max="7" width="12.28515625" customWidth="1"/>
    <col min="8" max="8" width="12" customWidth="1"/>
    <col min="9" max="9" width="12.7109375" customWidth="1"/>
    <col min="10" max="10" width="12.42578125" customWidth="1"/>
  </cols>
  <sheetData>
    <row r="1" spans="1:9" ht="33.75" customHeight="1">
      <c r="A1" s="863" t="s">
        <v>949</v>
      </c>
      <c r="B1" s="863"/>
      <c r="C1" s="863"/>
      <c r="D1" s="863"/>
      <c r="E1" s="863"/>
      <c r="F1" s="863"/>
      <c r="G1" s="863"/>
      <c r="H1" s="863"/>
      <c r="I1" s="863"/>
    </row>
    <row r="2" spans="1:9" ht="18.75" customHeight="1">
      <c r="A2" s="92"/>
      <c r="B2" s="92"/>
      <c r="C2" s="92"/>
      <c r="D2" s="92"/>
      <c r="E2" s="92"/>
      <c r="F2" s="92"/>
      <c r="G2" s="92"/>
      <c r="H2" s="92"/>
      <c r="I2" s="92"/>
    </row>
    <row r="3" spans="1:9" ht="21.75" customHeight="1">
      <c r="A3" s="856" t="s">
        <v>1262</v>
      </c>
      <c r="B3" s="856"/>
      <c r="C3" s="856"/>
      <c r="D3" s="856"/>
      <c r="E3" s="856"/>
      <c r="F3" s="856"/>
      <c r="G3" s="856"/>
      <c r="H3" s="856"/>
      <c r="I3" s="856"/>
    </row>
    <row r="4" spans="1:9" ht="18" customHeight="1">
      <c r="A4" s="859"/>
      <c r="B4" s="859"/>
      <c r="C4" s="859"/>
      <c r="D4" s="859"/>
      <c r="E4" s="859"/>
      <c r="F4" s="859"/>
      <c r="G4" s="859"/>
      <c r="H4" s="859"/>
      <c r="I4" s="859"/>
    </row>
    <row r="5" spans="1:9" ht="21" customHeight="1" thickBot="1">
      <c r="A5" s="858" t="s">
        <v>3</v>
      </c>
      <c r="B5" s="858"/>
      <c r="C5" s="77" t="str">
        <f>tkbieu!E10</f>
        <v>T21OTO1</v>
      </c>
      <c r="D5" s="77"/>
      <c r="E5" s="85" t="s">
        <v>4</v>
      </c>
      <c r="F5" s="9" t="str">
        <f>tkbieu!E9</f>
        <v>T. V. THÔNG</v>
      </c>
      <c r="G5" s="5"/>
      <c r="H5" s="868" t="s">
        <v>1071</v>
      </c>
      <c r="I5" s="869"/>
    </row>
    <row r="6" spans="1:9" ht="18" customHeight="1">
      <c r="A6" s="531" t="s">
        <v>5</v>
      </c>
      <c r="B6" s="532" t="s">
        <v>6</v>
      </c>
      <c r="C6" s="532" t="s">
        <v>7</v>
      </c>
      <c r="D6" s="533" t="s">
        <v>8</v>
      </c>
      <c r="E6" s="533" t="s">
        <v>9</v>
      </c>
      <c r="F6" s="533" t="s">
        <v>10</v>
      </c>
      <c r="G6" s="533" t="s">
        <v>11</v>
      </c>
      <c r="H6" s="533" t="s">
        <v>12</v>
      </c>
      <c r="I6" s="534" t="s">
        <v>13</v>
      </c>
    </row>
    <row r="7" spans="1:9" ht="18" customHeight="1">
      <c r="A7" s="860" t="s">
        <v>14</v>
      </c>
      <c r="B7" s="541">
        <v>1</v>
      </c>
      <c r="C7" s="536" t="s">
        <v>766</v>
      </c>
      <c r="D7" s="316" t="str">
        <f>tkbieu!E12</f>
        <v>BDSC HT</v>
      </c>
      <c r="E7" s="636" t="str">
        <f>tkbieu!E26</f>
        <v>TKB VHPT</v>
      </c>
      <c r="F7" s="316" t="str">
        <f>tkbieu!E40</f>
        <v>BDSC HT</v>
      </c>
      <c r="G7" s="636" t="str">
        <f>tkbieu!E54</f>
        <v>TKB VHPT</v>
      </c>
      <c r="H7" s="316" t="str">
        <f>tkbieu!E68</f>
        <v>CƠ</v>
      </c>
      <c r="I7" s="332" t="str">
        <f>tkbieu!E82</f>
        <v>BDSC HT</v>
      </c>
    </row>
    <row r="8" spans="1:9" ht="18" customHeight="1" thickBot="1">
      <c r="A8" s="861"/>
      <c r="B8" s="537">
        <v>2</v>
      </c>
      <c r="C8" s="538" t="s">
        <v>767</v>
      </c>
      <c r="D8" s="316" t="str">
        <f>tkbieu!E13</f>
        <v>PHUN XĂNG</v>
      </c>
      <c r="E8" s="636" t="str">
        <f>tkbieu!E27</f>
        <v>TT GDTX</v>
      </c>
      <c r="F8" s="316" t="str">
        <f>tkbieu!E41</f>
        <v>NL ĐỘNG CƠ</v>
      </c>
      <c r="G8" s="636" t="str">
        <f>tkbieu!E55</f>
        <v>TT GDTX</v>
      </c>
      <c r="H8" s="316" t="str">
        <f>tkbieu!E69</f>
        <v>ỨNG DỤNG</v>
      </c>
      <c r="I8" s="332" t="str">
        <f>tkbieu!E83</f>
        <v>NL ĐỘNG CƠ</v>
      </c>
    </row>
    <row r="9" spans="1:9" ht="18" customHeight="1" thickTop="1">
      <c r="A9" s="861"/>
      <c r="B9" s="539">
        <v>3</v>
      </c>
      <c r="C9" s="540" t="s">
        <v>768</v>
      </c>
      <c r="D9" s="316" t="str">
        <f>tkbieu!E14</f>
        <v>ĐIỆN TỬ</v>
      </c>
      <c r="E9" s="636" t="str">
        <f>tkbieu!E28</f>
        <v>GIA ĐỊNH</v>
      </c>
      <c r="F9" s="316" t="str">
        <f>tkbieu!E42</f>
        <v>DIESEL</v>
      </c>
      <c r="G9" s="636" t="str">
        <f>tkbieu!E56</f>
        <v>GIA ĐỊNH</v>
      </c>
      <c r="H9" s="317">
        <f>tkbieu!E70</f>
        <v>0</v>
      </c>
      <c r="I9" s="709" t="str">
        <f>tkbieu!E84</f>
        <v>DIESEL</v>
      </c>
    </row>
    <row r="10" spans="1:9" ht="18" customHeight="1">
      <c r="A10" s="861"/>
      <c r="B10" s="541">
        <v>4</v>
      </c>
      <c r="C10" s="542" t="s">
        <v>769</v>
      </c>
      <c r="D10" s="317" t="str">
        <f>tkbieu!E15</f>
        <v>B007</v>
      </c>
      <c r="E10" s="637">
        <f>tkbieu!E29</f>
        <v>0</v>
      </c>
      <c r="F10" s="317" t="str">
        <f>tkbieu!E43</f>
        <v>B004 (CƠ SỞ 2)</v>
      </c>
      <c r="G10" s="637">
        <f>tkbieu!E57</f>
        <v>0</v>
      </c>
      <c r="H10" s="317" t="str">
        <f>tkbieu!E71</f>
        <v>C001</v>
      </c>
      <c r="I10" s="333" t="str">
        <f>tkbieu!E85</f>
        <v>B004  (CƠ SỞ 2)</v>
      </c>
    </row>
    <row r="11" spans="1:9" ht="18" customHeight="1">
      <c r="A11" s="861"/>
      <c r="B11" s="543">
        <v>5</v>
      </c>
      <c r="C11" s="544" t="s">
        <v>770</v>
      </c>
      <c r="D11" s="318" t="str">
        <f>tkbieu!E16</f>
        <v>T. HÀ</v>
      </c>
      <c r="E11" s="638">
        <f>tkbieu!E30</f>
        <v>0</v>
      </c>
      <c r="F11" s="318" t="str">
        <f>tkbieu!E44</f>
        <v>T. DŨNG</v>
      </c>
      <c r="G11" s="638">
        <f>tkbieu!E58</f>
        <v>0</v>
      </c>
      <c r="H11" s="318" t="str">
        <f>tkbieu!E72</f>
        <v>T. THÔNG</v>
      </c>
      <c r="I11" s="390" t="str">
        <f>tkbieu!E86</f>
        <v>T. DŨNG</v>
      </c>
    </row>
    <row r="12" spans="1:9" ht="18" customHeight="1" thickBot="1">
      <c r="A12" s="862"/>
      <c r="B12" s="49"/>
      <c r="C12" s="50"/>
      <c r="D12" s="704"/>
      <c r="E12" s="704"/>
      <c r="F12" s="704"/>
      <c r="G12" s="704"/>
      <c r="H12" s="704"/>
      <c r="I12" s="670"/>
    </row>
    <row r="13" spans="1:9" ht="18" customHeight="1" thickTop="1">
      <c r="A13" s="866" t="s">
        <v>15</v>
      </c>
      <c r="B13" s="541">
        <v>6</v>
      </c>
      <c r="C13" s="540" t="s">
        <v>771</v>
      </c>
      <c r="D13" s="315" t="str">
        <f>tkbieu!E19</f>
        <v>BDSC HT</v>
      </c>
      <c r="E13" s="635" t="str">
        <f>tkbieu!E33</f>
        <v>TKB VHPT</v>
      </c>
      <c r="F13" s="315" t="str">
        <f>tkbieu!E47</f>
        <v>BDSC HT</v>
      </c>
      <c r="G13" s="635" t="str">
        <f>tkbieu!E61</f>
        <v>TKB VHPT</v>
      </c>
      <c r="H13" s="635" t="str">
        <f>tkbieu!E75</f>
        <v>TKB VHPT</v>
      </c>
      <c r="I13" s="335" t="str">
        <f>tkbieu!E89</f>
        <v>BDSC HT</v>
      </c>
    </row>
    <row r="14" spans="1:9" ht="18" customHeight="1" thickBot="1">
      <c r="A14" s="861"/>
      <c r="B14" s="537">
        <v>7</v>
      </c>
      <c r="C14" s="542" t="s">
        <v>772</v>
      </c>
      <c r="D14" s="316" t="str">
        <f>tkbieu!E20</f>
        <v>PHUN XĂNG</v>
      </c>
      <c r="E14" s="636" t="str">
        <f>tkbieu!E34</f>
        <v>TT GDTX</v>
      </c>
      <c r="F14" s="316" t="str">
        <f>tkbieu!E48</f>
        <v>NL ĐỘNG CƠ</v>
      </c>
      <c r="G14" s="636" t="str">
        <f>tkbieu!E62</f>
        <v>TT GDTX</v>
      </c>
      <c r="H14" s="636" t="str">
        <f>tkbieu!E76</f>
        <v>TT GDTX</v>
      </c>
      <c r="I14" s="332" t="str">
        <f>tkbieu!E90</f>
        <v>NL ĐỘNG CƠ</v>
      </c>
    </row>
    <row r="15" spans="1:9" ht="18" customHeight="1" thickTop="1">
      <c r="A15" s="861"/>
      <c r="B15" s="539">
        <v>8</v>
      </c>
      <c r="C15" s="540" t="s">
        <v>773</v>
      </c>
      <c r="D15" s="316" t="str">
        <f>tkbieu!E21</f>
        <v>ĐIỆN TỬ</v>
      </c>
      <c r="E15" s="680" t="str">
        <f>tkbieu!E35</f>
        <v>GIA ĐỊNH</v>
      </c>
      <c r="F15" s="316" t="str">
        <f>tkbieu!E49</f>
        <v>DIESEL</v>
      </c>
      <c r="G15" s="636" t="str">
        <f>tkbieu!E63</f>
        <v>GIA ĐỊNH</v>
      </c>
      <c r="H15" s="636" t="str">
        <f>tkbieu!E77</f>
        <v>GIA ĐỊNH</v>
      </c>
      <c r="I15" s="709" t="str">
        <f>tkbieu!E91</f>
        <v>DIESEL</v>
      </c>
    </row>
    <row r="16" spans="1:9" ht="18" customHeight="1">
      <c r="A16" s="861"/>
      <c r="B16" s="541">
        <v>9</v>
      </c>
      <c r="C16" s="542" t="s">
        <v>774</v>
      </c>
      <c r="D16" s="317" t="str">
        <f>tkbieu!E22</f>
        <v>B007</v>
      </c>
      <c r="E16" s="637">
        <f>tkbieu!E36</f>
        <v>0</v>
      </c>
      <c r="F16" s="317" t="str">
        <f>tkbieu!E50</f>
        <v>B004  (CƠ SỞ 2)</v>
      </c>
      <c r="G16" s="637">
        <f>tkbieu!E64</f>
        <v>0</v>
      </c>
      <c r="H16" s="637">
        <f>tkbieu!E78</f>
        <v>0</v>
      </c>
      <c r="I16" s="333" t="str">
        <f>tkbieu!E92</f>
        <v>B004  (CƠ SỞ 2)</v>
      </c>
    </row>
    <row r="17" spans="1:9" ht="18" customHeight="1">
      <c r="A17" s="861"/>
      <c r="B17" s="543">
        <v>10</v>
      </c>
      <c r="C17" s="544" t="s">
        <v>790</v>
      </c>
      <c r="D17" s="466" t="str">
        <f>tkbieu!E23</f>
        <v>T. HÀ</v>
      </c>
      <c r="E17" s="689">
        <f>tkbieu!E37</f>
        <v>0</v>
      </c>
      <c r="F17" s="466" t="str">
        <f>tkbieu!E51</f>
        <v>T. DŨNG</v>
      </c>
      <c r="G17" s="689">
        <f>tkbieu!E65</f>
        <v>0</v>
      </c>
      <c r="H17" s="689">
        <f>tkbieu!E79</f>
        <v>0</v>
      </c>
      <c r="I17" s="671" t="str">
        <f>tkbieu!E93</f>
        <v>T. DŨNG</v>
      </c>
    </row>
    <row r="18" spans="1:9" ht="18" customHeight="1" thickBot="1">
      <c r="A18" s="867"/>
      <c r="B18" s="51"/>
      <c r="C18" s="52"/>
      <c r="D18" s="428"/>
      <c r="E18" s="428"/>
      <c r="F18" s="428"/>
      <c r="G18" s="428"/>
      <c r="H18" s="428"/>
      <c r="I18" s="672"/>
    </row>
    <row r="19" spans="1:9" ht="21" customHeight="1">
      <c r="A19" s="88"/>
      <c r="B19" s="88"/>
      <c r="C19" s="88"/>
      <c r="D19" s="88"/>
      <c r="E19" s="88"/>
      <c r="F19" s="88"/>
      <c r="G19" s="88"/>
      <c r="H19" s="88"/>
      <c r="I19" s="88"/>
    </row>
    <row r="20" spans="1:9" ht="18" hidden="1" customHeight="1" thickBot="1">
      <c r="A20" s="856" t="str">
        <f>A3</f>
        <v>ÁP DỤNG TỪ NGÀY 26/09/2022</v>
      </c>
      <c r="B20" s="856"/>
      <c r="C20" s="856"/>
      <c r="D20" s="856"/>
      <c r="E20" s="856"/>
      <c r="F20" s="856"/>
      <c r="G20" s="856"/>
      <c r="H20" s="856"/>
      <c r="I20" s="856"/>
    </row>
    <row r="21" spans="1:9" ht="18" hidden="1" customHeight="1">
      <c r="A21" s="857"/>
      <c r="B21" s="857"/>
      <c r="C21" s="857"/>
      <c r="D21" s="857"/>
      <c r="E21" s="857"/>
      <c r="F21" s="88"/>
      <c r="G21" s="88"/>
      <c r="H21" s="88"/>
      <c r="I21" s="88"/>
    </row>
    <row r="22" spans="1:9" ht="18" hidden="1" customHeight="1">
      <c r="A22" s="858" t="s">
        <v>3</v>
      </c>
      <c r="B22" s="858"/>
      <c r="C22" s="77" t="str">
        <f>tkbieu!F10</f>
        <v>T22OTO1</v>
      </c>
      <c r="D22" s="77"/>
      <c r="E22" s="85" t="s">
        <v>4</v>
      </c>
      <c r="F22" s="9">
        <f>tkbieu!F9</f>
        <v>0</v>
      </c>
      <c r="G22" s="5"/>
      <c r="H22" s="93" t="s">
        <v>897</v>
      </c>
      <c r="I22" s="93"/>
    </row>
    <row r="23" spans="1:9" ht="18.75" hidden="1" customHeight="1">
      <c r="A23" s="38" t="s">
        <v>5</v>
      </c>
      <c r="B23" s="39" t="s">
        <v>6</v>
      </c>
      <c r="C23" s="39" t="s">
        <v>7</v>
      </c>
      <c r="D23" s="37" t="s">
        <v>8</v>
      </c>
      <c r="E23" s="37" t="s">
        <v>9</v>
      </c>
      <c r="F23" s="37" t="s">
        <v>10</v>
      </c>
      <c r="G23" s="37" t="s">
        <v>11</v>
      </c>
      <c r="H23" s="37" t="s">
        <v>12</v>
      </c>
      <c r="I23" s="36" t="s">
        <v>13</v>
      </c>
    </row>
    <row r="24" spans="1:9" ht="18.75" hidden="1" customHeight="1">
      <c r="A24" s="864" t="s">
        <v>14</v>
      </c>
      <c r="B24" s="94">
        <v>1</v>
      </c>
      <c r="C24" s="40" t="s">
        <v>766</v>
      </c>
      <c r="D24" s="636">
        <f>tkbieu!F12</f>
        <v>0</v>
      </c>
      <c r="E24" s="636">
        <f>tkbieu!F26</f>
        <v>0</v>
      </c>
      <c r="F24" s="636">
        <f>tkbieu!F40</f>
        <v>0</v>
      </c>
      <c r="G24" s="636">
        <f>tkbieu!F54</f>
        <v>0</v>
      </c>
      <c r="H24" s="636">
        <f>tkbieu!F68</f>
        <v>0</v>
      </c>
      <c r="I24" s="332">
        <f>tkbieu!F82</f>
        <v>0</v>
      </c>
    </row>
    <row r="25" spans="1:9" ht="18.75" hidden="1" customHeight="1">
      <c r="A25" s="854"/>
      <c r="B25" s="46">
        <v>2</v>
      </c>
      <c r="C25" s="41" t="s">
        <v>767</v>
      </c>
      <c r="D25" s="636">
        <f>tkbieu!F13</f>
        <v>0</v>
      </c>
      <c r="E25" s="636">
        <f>tkbieu!F27</f>
        <v>0</v>
      </c>
      <c r="F25" s="636">
        <f>tkbieu!F41</f>
        <v>0</v>
      </c>
      <c r="G25" s="636">
        <f>tkbieu!F55</f>
        <v>0</v>
      </c>
      <c r="H25" s="636">
        <f>tkbieu!F69</f>
        <v>0</v>
      </c>
      <c r="I25" s="332">
        <f>tkbieu!F83</f>
        <v>0</v>
      </c>
    </row>
    <row r="26" spans="1:9" ht="18.75" hidden="1" customHeight="1">
      <c r="A26" s="854"/>
      <c r="B26" s="47">
        <v>3</v>
      </c>
      <c r="C26" s="44" t="s">
        <v>768</v>
      </c>
      <c r="D26" s="636">
        <f>tkbieu!F14</f>
        <v>0</v>
      </c>
      <c r="E26" s="636">
        <f>tkbieu!F28</f>
        <v>0</v>
      </c>
      <c r="F26" s="636">
        <f>tkbieu!F42</f>
        <v>0</v>
      </c>
      <c r="G26" s="636">
        <f>tkbieu!F56</f>
        <v>0</v>
      </c>
      <c r="H26" s="636">
        <f>tkbieu!F70</f>
        <v>0</v>
      </c>
      <c r="I26" s="332">
        <f>tkbieu!F84</f>
        <v>0</v>
      </c>
    </row>
    <row r="27" spans="1:9" ht="18.75" hidden="1" customHeight="1">
      <c r="A27" s="854"/>
      <c r="B27" s="45">
        <v>4</v>
      </c>
      <c r="C27" s="43" t="s">
        <v>769</v>
      </c>
      <c r="D27" s="637">
        <f>tkbieu!F15</f>
        <v>0</v>
      </c>
      <c r="E27" s="637">
        <f>tkbieu!F29</f>
        <v>0</v>
      </c>
      <c r="F27" s="637">
        <f>tkbieu!F43</f>
        <v>0</v>
      </c>
      <c r="G27" s="691">
        <f>tkbieu!F57</f>
        <v>0</v>
      </c>
      <c r="H27" s="637">
        <f>tkbieu!F71</f>
        <v>0</v>
      </c>
      <c r="I27" s="333">
        <f>tkbieu!F85</f>
        <v>0</v>
      </c>
    </row>
    <row r="28" spans="1:9" ht="18.75" hidden="1" customHeight="1">
      <c r="A28" s="854"/>
      <c r="B28" s="42">
        <v>5</v>
      </c>
      <c r="C28" s="48" t="s">
        <v>770</v>
      </c>
      <c r="D28" s="636">
        <f>tkbieu!F16</f>
        <v>0</v>
      </c>
      <c r="E28" s="636">
        <f>tkbieu!F30</f>
        <v>0</v>
      </c>
      <c r="F28" s="636">
        <f>tkbieu!F44</f>
        <v>0</v>
      </c>
      <c r="G28" s="636">
        <f>tkbieu!F58</f>
        <v>0</v>
      </c>
      <c r="H28" s="636">
        <f>tkbieu!F72</f>
        <v>0</v>
      </c>
      <c r="I28" s="332">
        <f>tkbieu!F86</f>
        <v>0</v>
      </c>
    </row>
    <row r="29" spans="1:9" ht="18.75" hidden="1" customHeight="1">
      <c r="A29" s="865"/>
      <c r="B29" s="396"/>
      <c r="C29" s="549"/>
      <c r="D29" s="734"/>
      <c r="E29" s="735"/>
      <c r="F29" s="734"/>
      <c r="G29" s="735"/>
      <c r="H29" s="613"/>
      <c r="I29" s="550"/>
    </row>
    <row r="30" spans="1:9" ht="18.75" hidden="1" customHeight="1">
      <c r="A30" s="853" t="s">
        <v>15</v>
      </c>
      <c r="B30" s="45">
        <v>6</v>
      </c>
      <c r="C30" s="44" t="s">
        <v>771</v>
      </c>
      <c r="D30" s="315">
        <f>tkbieu!F19</f>
        <v>0</v>
      </c>
      <c r="E30" s="315">
        <f>tkbieu!F33</f>
        <v>0</v>
      </c>
      <c r="F30" s="315">
        <f>tkbieu!F47</f>
        <v>0</v>
      </c>
      <c r="G30" s="315">
        <f>tkbieu!F61</f>
        <v>0</v>
      </c>
      <c r="H30" s="315">
        <f>tkbieu!F75</f>
        <v>0</v>
      </c>
      <c r="I30" s="335">
        <f>tkbieu!F89</f>
        <v>0</v>
      </c>
    </row>
    <row r="31" spans="1:9" ht="18.75" hidden="1" customHeight="1">
      <c r="A31" s="854"/>
      <c r="B31" s="46">
        <v>7</v>
      </c>
      <c r="C31" s="43" t="s">
        <v>772</v>
      </c>
      <c r="D31" s="316">
        <f>tkbieu!F20</f>
        <v>0</v>
      </c>
      <c r="E31" s="316">
        <f>tkbieu!F34</f>
        <v>0</v>
      </c>
      <c r="F31" s="316">
        <f>tkbieu!F48</f>
        <v>0</v>
      </c>
      <c r="G31" s="316">
        <f>tkbieu!F62</f>
        <v>0</v>
      </c>
      <c r="H31" s="316">
        <f>tkbieu!F76</f>
        <v>0</v>
      </c>
      <c r="I31" s="332">
        <f>tkbieu!F90</f>
        <v>0</v>
      </c>
    </row>
    <row r="32" spans="1:9" ht="18.75" hidden="1" customHeight="1">
      <c r="A32" s="854"/>
      <c r="B32" s="47">
        <v>8</v>
      </c>
      <c r="C32" s="44" t="s">
        <v>773</v>
      </c>
      <c r="D32" s="316">
        <f>tkbieu!F21</f>
        <v>0</v>
      </c>
      <c r="E32" s="359">
        <f>tkbieu!F35</f>
        <v>0</v>
      </c>
      <c r="F32" s="316">
        <f>tkbieu!F49</f>
        <v>0</v>
      </c>
      <c r="G32" s="316">
        <f>tkbieu!F63</f>
        <v>0</v>
      </c>
      <c r="H32" s="316">
        <f>tkbieu!F77</f>
        <v>0</v>
      </c>
      <c r="I32" s="332">
        <f>tkbieu!F91</f>
        <v>0</v>
      </c>
    </row>
    <row r="33" spans="1:9" ht="18.75" hidden="1" customHeight="1">
      <c r="A33" s="854"/>
      <c r="B33" s="45">
        <v>9</v>
      </c>
      <c r="C33" s="43" t="s">
        <v>774</v>
      </c>
      <c r="D33" s="317">
        <f>tkbieu!F22</f>
        <v>0</v>
      </c>
      <c r="E33" s="317">
        <f>tkbieu!F36</f>
        <v>0</v>
      </c>
      <c r="F33" s="317">
        <f>tkbieu!F50</f>
        <v>0</v>
      </c>
      <c r="G33" s="317">
        <f>tkbieu!F64</f>
        <v>0</v>
      </c>
      <c r="H33" s="317">
        <f>tkbieu!F78</f>
        <v>0</v>
      </c>
      <c r="I33" s="333">
        <f>tkbieu!F92</f>
        <v>0</v>
      </c>
    </row>
    <row r="34" spans="1:9" ht="18.75" hidden="1" customHeight="1">
      <c r="A34" s="854"/>
      <c r="B34" s="42">
        <v>10</v>
      </c>
      <c r="C34" s="48" t="s">
        <v>790</v>
      </c>
      <c r="D34" s="382">
        <f>tkbieu!F23</f>
        <v>0</v>
      </c>
      <c r="E34" s="382">
        <f>tkbieu!F37</f>
        <v>0</v>
      </c>
      <c r="F34" s="318">
        <f>tkbieu!F51</f>
        <v>0</v>
      </c>
      <c r="G34" s="466">
        <f>tkbieu!F65</f>
        <v>0</v>
      </c>
      <c r="H34" s="382">
        <f>tkbieu!F79</f>
        <v>0</v>
      </c>
      <c r="I34" s="390">
        <f>tkbieu!F93</f>
        <v>0</v>
      </c>
    </row>
    <row r="35" spans="1:9" ht="18.75" hidden="1" customHeight="1">
      <c r="A35" s="855"/>
      <c r="B35" s="75"/>
      <c r="C35" s="428"/>
      <c r="D35" s="428"/>
      <c r="E35" s="428"/>
      <c r="F35" s="12"/>
      <c r="G35" s="12"/>
      <c r="H35" s="12"/>
      <c r="I35" s="551"/>
    </row>
    <row r="36" spans="1:9" ht="17.25" customHeight="1">
      <c r="A36" s="88"/>
      <c r="B36" s="88"/>
      <c r="C36" s="88"/>
      <c r="D36" s="88"/>
      <c r="E36" s="88"/>
      <c r="F36" s="88"/>
      <c r="G36" s="88"/>
      <c r="H36" s="88"/>
      <c r="I36" s="88"/>
    </row>
  </sheetData>
  <mergeCells count="12">
    <mergeCell ref="A1:I1"/>
    <mergeCell ref="A24:A29"/>
    <mergeCell ref="A13:A18"/>
    <mergeCell ref="H5:I5"/>
    <mergeCell ref="A3:I3"/>
    <mergeCell ref="A30:A35"/>
    <mergeCell ref="A20:I20"/>
    <mergeCell ref="A21:E21"/>
    <mergeCell ref="A22:B22"/>
    <mergeCell ref="A4:I4"/>
    <mergeCell ref="A5:B5"/>
    <mergeCell ref="A7:A12"/>
  </mergeCells>
  <phoneticPr fontId="2" type="noConversion"/>
  <pageMargins left="0.17" right="0" top="0.196850393700787" bottom="0" header="0" footer="0"/>
  <pageSetup paperSize="9" scale="72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U52"/>
  <sheetViews>
    <sheetView topLeftCell="A22" zoomScale="80" zoomScaleNormal="80" workbookViewId="0">
      <selection activeCell="A3" sqref="A3:T35"/>
    </sheetView>
  </sheetViews>
  <sheetFormatPr defaultRowHeight="12.75"/>
  <cols>
    <col min="1" max="1" width="4.5703125" customWidth="1"/>
    <col min="2" max="2" width="3.42578125" customWidth="1"/>
    <col min="3" max="3" width="10" customWidth="1"/>
    <col min="4" max="4" width="12.7109375" customWidth="1"/>
    <col min="5" max="5" width="13.7109375" customWidth="1"/>
    <col min="6" max="6" width="12.85546875" customWidth="1"/>
    <col min="7" max="7" width="13.7109375" customWidth="1"/>
    <col min="8" max="8" width="12.7109375" customWidth="1"/>
    <col min="9" max="9" width="13.85546875" customWidth="1"/>
    <col min="10" max="11" width="1.42578125" customWidth="1"/>
    <col min="12" max="12" width="4.7109375" customWidth="1"/>
    <col min="13" max="13" width="3.7109375" customWidth="1"/>
    <col min="14" max="14" width="9.85546875" customWidth="1"/>
    <col min="15" max="15" width="12.5703125" customWidth="1"/>
    <col min="16" max="16" width="12.85546875" customWidth="1"/>
    <col min="17" max="19" width="13.85546875" customWidth="1"/>
    <col min="20" max="20" width="14.140625" bestFit="1" customWidth="1"/>
    <col min="21" max="21" width="13.85546875" customWidth="1"/>
    <col min="22" max="22" width="11.85546875" customWidth="1"/>
  </cols>
  <sheetData>
    <row r="1" spans="1:21" ht="35.25" customHeight="1">
      <c r="A1" s="863" t="s">
        <v>945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</row>
    <row r="2" spans="1:21" ht="18.7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1" ht="21.75" customHeight="1">
      <c r="A3" s="856" t="str">
        <f>A20</f>
        <v>ÁP DỤNG TỪ NGÀY 26/09/2022</v>
      </c>
      <c r="B3" s="856"/>
      <c r="C3" s="856"/>
      <c r="D3" s="856"/>
      <c r="E3" s="856"/>
      <c r="F3" s="856"/>
      <c r="G3" s="856"/>
      <c r="H3" s="856"/>
      <c r="I3" s="856"/>
      <c r="J3" s="92"/>
      <c r="K3" s="92"/>
    </row>
    <row r="4" spans="1:21" ht="18.75" customHeight="1">
      <c r="A4" s="870"/>
      <c r="B4" s="870"/>
      <c r="C4" s="870"/>
      <c r="D4" s="870"/>
      <c r="E4" s="870"/>
      <c r="F4" s="870"/>
      <c r="G4" s="870"/>
      <c r="H4" s="870"/>
      <c r="I4" s="870"/>
      <c r="J4" s="92"/>
      <c r="K4" s="92"/>
      <c r="U4" s="654"/>
    </row>
    <row r="5" spans="1:21" ht="18.75" customHeight="1" thickBot="1">
      <c r="A5" s="858" t="s">
        <v>3</v>
      </c>
      <c r="B5" s="858"/>
      <c r="C5" s="77" t="str">
        <f>tkbieu!H10</f>
        <v>C20CK1</v>
      </c>
      <c r="D5" s="77"/>
      <c r="E5" s="85" t="s">
        <v>4</v>
      </c>
      <c r="F5" s="9" t="str">
        <f>tkbieu!H9</f>
        <v>T.V.V.HOÀNG</v>
      </c>
      <c r="G5" s="5"/>
      <c r="H5" s="93" t="s">
        <v>897</v>
      </c>
      <c r="I5" s="93" t="s">
        <v>1072</v>
      </c>
      <c r="J5" s="92"/>
      <c r="K5" s="92"/>
    </row>
    <row r="6" spans="1:21" ht="20.25" customHeight="1">
      <c r="A6" s="61" t="s">
        <v>5</v>
      </c>
      <c r="B6" s="61" t="s">
        <v>6</v>
      </c>
      <c r="C6" s="61" t="s">
        <v>7</v>
      </c>
      <c r="D6" s="61" t="s">
        <v>8</v>
      </c>
      <c r="E6" s="61" t="s">
        <v>9</v>
      </c>
      <c r="F6" s="61" t="s">
        <v>10</v>
      </c>
      <c r="G6" s="61" t="s">
        <v>11</v>
      </c>
      <c r="H6" s="61" t="s">
        <v>12</v>
      </c>
      <c r="I6" s="61" t="s">
        <v>13</v>
      </c>
      <c r="J6" s="92"/>
      <c r="K6" s="92"/>
      <c r="U6" s="90"/>
    </row>
    <row r="7" spans="1:21" ht="18.75" customHeight="1">
      <c r="A7" s="875" t="s">
        <v>14</v>
      </c>
      <c r="B7" s="63">
        <v>1</v>
      </c>
      <c r="C7" s="64" t="s">
        <v>766</v>
      </c>
      <c r="D7" s="316" t="str">
        <f>tkbieu!H12</f>
        <v>PHAY</v>
      </c>
      <c r="E7" s="316" t="str">
        <f>tkbieu!H26</f>
        <v>PHAY</v>
      </c>
      <c r="F7" s="359" t="str">
        <f>tkbieu!H40</f>
        <v>PHAY</v>
      </c>
      <c r="G7" s="359" t="str">
        <f>tkbieu!H54</f>
        <v>PHAY</v>
      </c>
      <c r="H7" s="359" t="str">
        <f>tkbieu!H68</f>
        <v>PHAY</v>
      </c>
      <c r="I7" s="371">
        <f>tkbieu!H82</f>
        <v>0</v>
      </c>
      <c r="J7" s="92"/>
      <c r="K7" s="92"/>
      <c r="U7" s="667"/>
    </row>
    <row r="8" spans="1:21" ht="21.75" customHeight="1" thickBot="1">
      <c r="A8" s="876"/>
      <c r="B8" s="65">
        <v>2</v>
      </c>
      <c r="C8" s="66" t="s">
        <v>767</v>
      </c>
      <c r="D8" s="316" t="str">
        <f>tkbieu!H13</f>
        <v>BÁNH RĂNG</v>
      </c>
      <c r="E8" s="316" t="str">
        <f>tkbieu!H27</f>
        <v>BÁNH RĂNG</v>
      </c>
      <c r="F8" s="359" t="str">
        <f>tkbieu!H41</f>
        <v>BÁNH RĂNG</v>
      </c>
      <c r="G8" s="316" t="str">
        <f>tkbieu!H55</f>
        <v>BÁNH RĂNG</v>
      </c>
      <c r="H8" s="316" t="str">
        <f>tkbieu!H69</f>
        <v>BÁNH RĂNG</v>
      </c>
      <c r="I8" s="371">
        <f>tkbieu!H83</f>
        <v>0</v>
      </c>
      <c r="J8" s="92"/>
      <c r="K8" s="92"/>
      <c r="U8" s="667"/>
    </row>
    <row r="9" spans="1:21" ht="18.75" customHeight="1" thickTop="1">
      <c r="A9" s="876"/>
      <c r="B9" s="67">
        <v>3</v>
      </c>
      <c r="C9" s="68" t="s">
        <v>768</v>
      </c>
      <c r="D9" s="471">
        <f>tkbieu!H14</f>
        <v>0</v>
      </c>
      <c r="E9" s="471">
        <f>tkbieu!H28</f>
        <v>0</v>
      </c>
      <c r="F9" s="471" t="str">
        <f>tkbieu!H42</f>
        <v>HỌC GHÉP</v>
      </c>
      <c r="G9" s="471">
        <f>tkbieu!H56</f>
        <v>0</v>
      </c>
      <c r="H9" s="471">
        <f>tkbieu!H70</f>
        <v>0</v>
      </c>
      <c r="I9" s="628">
        <f>tkbieu!H84</f>
        <v>0</v>
      </c>
      <c r="J9" s="92"/>
      <c r="K9" s="92"/>
      <c r="U9" s="679"/>
    </row>
    <row r="10" spans="1:21" ht="18.75" customHeight="1">
      <c r="A10" s="876"/>
      <c r="B10" s="69">
        <v>4</v>
      </c>
      <c r="C10" s="70" t="s">
        <v>769</v>
      </c>
      <c r="D10" s="317" t="str">
        <f>tkbieu!H15</f>
        <v>B003</v>
      </c>
      <c r="E10" s="317" t="str">
        <f>tkbieu!H29</f>
        <v>B003</v>
      </c>
      <c r="F10" s="317" t="str">
        <f>tkbieu!H43</f>
        <v>B003</v>
      </c>
      <c r="G10" s="352" t="str">
        <f>tkbieu!H57</f>
        <v>B003</v>
      </c>
      <c r="H10" s="317" t="str">
        <f>tkbieu!H71</f>
        <v>B003</v>
      </c>
      <c r="I10" s="333">
        <f>tkbieu!H85</f>
        <v>0</v>
      </c>
      <c r="J10" s="92"/>
      <c r="K10" s="92"/>
      <c r="U10" s="662"/>
    </row>
    <row r="11" spans="1:21" ht="18.75" customHeight="1">
      <c r="A11" s="876"/>
      <c r="B11" s="71">
        <v>5</v>
      </c>
      <c r="C11" s="72" t="s">
        <v>770</v>
      </c>
      <c r="D11" s="318" t="str">
        <f>tkbieu!H16</f>
        <v>T. QUỐC</v>
      </c>
      <c r="E11" s="318" t="str">
        <f>tkbieu!H30</f>
        <v>T. QUỐC</v>
      </c>
      <c r="F11" s="318" t="str">
        <f>tkbieu!H44</f>
        <v>T. QUỐC</v>
      </c>
      <c r="G11" s="382" t="str">
        <f>tkbieu!H58</f>
        <v>T. QUỐC</v>
      </c>
      <c r="H11" s="318" t="str">
        <f>tkbieu!H72</f>
        <v>T. QUỐC</v>
      </c>
      <c r="I11" s="334">
        <f>tkbieu!H86</f>
        <v>0</v>
      </c>
      <c r="J11" s="92"/>
      <c r="K11" s="92"/>
      <c r="U11" s="667"/>
    </row>
    <row r="12" spans="1:21" ht="18.75" customHeight="1" thickBot="1">
      <c r="A12" s="877"/>
      <c r="B12" s="73"/>
      <c r="C12" s="59"/>
      <c r="D12" s="59"/>
      <c r="E12" s="34"/>
      <c r="F12" s="34"/>
      <c r="G12" s="383"/>
      <c r="H12" s="34"/>
      <c r="I12" s="53"/>
      <c r="J12" s="92"/>
      <c r="K12" s="92"/>
      <c r="U12" s="10"/>
    </row>
    <row r="13" spans="1:21" ht="18.75" customHeight="1" thickTop="1">
      <c r="A13" s="878" t="s">
        <v>15</v>
      </c>
      <c r="B13" s="67">
        <v>6</v>
      </c>
      <c r="C13" s="68" t="s">
        <v>771</v>
      </c>
      <c r="D13" s="315" t="str">
        <f>tkbieu!H19</f>
        <v>PHAY</v>
      </c>
      <c r="E13" s="315">
        <f>tkbieu!H33</f>
        <v>0</v>
      </c>
      <c r="F13" s="315" t="str">
        <f>tkbieu!H47</f>
        <v>PHAY</v>
      </c>
      <c r="G13" s="381">
        <f>tkbieu!H61</f>
        <v>0</v>
      </c>
      <c r="H13" s="315">
        <f>tkbieu!H75</f>
        <v>0</v>
      </c>
      <c r="I13" s="332">
        <f>tkbieu!H89</f>
        <v>0</v>
      </c>
      <c r="J13" s="92"/>
      <c r="K13" s="92"/>
      <c r="U13" s="411"/>
    </row>
    <row r="14" spans="1:21" ht="22.5" customHeight="1" thickBot="1">
      <c r="A14" s="876"/>
      <c r="B14" s="65">
        <v>7</v>
      </c>
      <c r="C14" s="70" t="s">
        <v>772</v>
      </c>
      <c r="D14" s="316" t="str">
        <f>tkbieu!H20</f>
        <v>BÁNH RĂNG</v>
      </c>
      <c r="E14" s="316">
        <f>tkbieu!H34</f>
        <v>0</v>
      </c>
      <c r="F14" s="316" t="str">
        <f>tkbieu!H48</f>
        <v>BÁNH RĂNG</v>
      </c>
      <c r="G14" s="359">
        <f>tkbieu!H62</f>
        <v>0</v>
      </c>
      <c r="H14" s="316">
        <f>tkbieu!H76</f>
        <v>0</v>
      </c>
      <c r="I14" s="371">
        <f>tkbieu!H90</f>
        <v>0</v>
      </c>
      <c r="J14" s="92"/>
      <c r="K14" s="92"/>
      <c r="U14" s="411"/>
    </row>
    <row r="15" spans="1:21" ht="18.75" customHeight="1" thickTop="1">
      <c r="A15" s="876"/>
      <c r="B15" s="67">
        <v>8</v>
      </c>
      <c r="C15" s="68" t="s">
        <v>773</v>
      </c>
      <c r="D15" s="471">
        <f>tkbieu!H21</f>
        <v>0</v>
      </c>
      <c r="E15" s="471">
        <f>tkbieu!H35</f>
        <v>0</v>
      </c>
      <c r="F15" s="471">
        <f>tkbieu!H49</f>
        <v>0</v>
      </c>
      <c r="G15" s="656">
        <f>tkbieu!H63</f>
        <v>0</v>
      </c>
      <c r="H15" s="471">
        <f>tkbieu!H77</f>
        <v>0</v>
      </c>
      <c r="I15" s="628">
        <f>tkbieu!H91</f>
        <v>0</v>
      </c>
      <c r="J15" s="92"/>
      <c r="K15" s="92"/>
      <c r="U15" s="679"/>
    </row>
    <row r="16" spans="1:21" ht="18.75" customHeight="1">
      <c r="A16" s="876"/>
      <c r="B16" s="69">
        <v>9</v>
      </c>
      <c r="C16" s="70" t="s">
        <v>774</v>
      </c>
      <c r="D16" s="317" t="str">
        <f>tkbieu!H22</f>
        <v>B003</v>
      </c>
      <c r="E16" s="317">
        <f>tkbieu!H36</f>
        <v>0</v>
      </c>
      <c r="F16" s="317" t="str">
        <f>tkbieu!H50</f>
        <v>B003</v>
      </c>
      <c r="G16" s="352">
        <f>tkbieu!H64</f>
        <v>0</v>
      </c>
      <c r="H16" s="317">
        <f>tkbieu!H78</f>
        <v>0</v>
      </c>
      <c r="I16" s="333">
        <f>tkbieu!H92</f>
        <v>0</v>
      </c>
      <c r="J16" s="92"/>
      <c r="K16" s="92"/>
      <c r="U16" s="662"/>
    </row>
    <row r="17" spans="1:21" ht="18.75" customHeight="1">
      <c r="A17" s="876"/>
      <c r="B17" s="71">
        <v>10</v>
      </c>
      <c r="C17" s="72" t="s">
        <v>790</v>
      </c>
      <c r="D17" s="318" t="str">
        <f>tkbieu!H23</f>
        <v>T. QUỐC</v>
      </c>
      <c r="E17" s="318">
        <f>tkbieu!H37</f>
        <v>0</v>
      </c>
      <c r="F17" s="318" t="str">
        <f>tkbieu!H51</f>
        <v>T. QUỐC</v>
      </c>
      <c r="G17" s="382">
        <f>tkbieu!H65</f>
        <v>0</v>
      </c>
      <c r="H17" s="318">
        <f>tkbieu!H79</f>
        <v>0</v>
      </c>
      <c r="I17" s="334">
        <f>tkbieu!H93</f>
        <v>0</v>
      </c>
      <c r="J17" s="92"/>
      <c r="K17" s="92"/>
      <c r="U17" s="411"/>
    </row>
    <row r="18" spans="1:21" ht="18.75" customHeight="1" thickBot="1">
      <c r="A18" s="879"/>
      <c r="B18" s="75"/>
      <c r="C18" s="19"/>
      <c r="D18" s="19"/>
      <c r="E18" s="19"/>
      <c r="F18" s="19"/>
      <c r="G18" s="12"/>
      <c r="H18" s="19"/>
      <c r="I18" s="440"/>
      <c r="J18" s="489"/>
      <c r="K18" s="92"/>
      <c r="U18" s="663"/>
    </row>
    <row r="19" spans="1:21" ht="18.75" customHeight="1">
      <c r="A19" s="95"/>
      <c r="B19" s="1"/>
      <c r="C19" s="2"/>
      <c r="D19" s="10"/>
      <c r="E19" s="10"/>
      <c r="F19" s="10"/>
      <c r="G19" s="10"/>
      <c r="H19" s="10"/>
      <c r="I19" s="10"/>
      <c r="J19" s="92"/>
      <c r="K19" s="92"/>
      <c r="L19" s="95"/>
      <c r="M19" s="1"/>
      <c r="N19" s="2"/>
      <c r="O19" s="10"/>
      <c r="P19" s="10"/>
      <c r="Q19" s="10"/>
      <c r="R19" s="10"/>
      <c r="S19" s="10"/>
      <c r="T19" s="10"/>
    </row>
    <row r="20" spans="1:21" ht="23.25" customHeight="1">
      <c r="A20" s="856" t="str">
        <f>KOTO!A3</f>
        <v>ÁP DỤNG TỪ NGÀY 26/09/2022</v>
      </c>
      <c r="B20" s="856"/>
      <c r="C20" s="856"/>
      <c r="D20" s="856"/>
      <c r="E20" s="856"/>
      <c r="F20" s="856"/>
      <c r="G20" s="856"/>
      <c r="H20" s="856"/>
      <c r="I20" s="856"/>
      <c r="J20" s="92"/>
      <c r="K20" s="92"/>
      <c r="L20" s="872" t="str">
        <f>A20</f>
        <v>ÁP DỤNG TỪ NGÀY 26/09/2022</v>
      </c>
      <c r="M20" s="872"/>
      <c r="N20" s="872"/>
      <c r="O20" s="872"/>
      <c r="P20" s="872"/>
      <c r="Q20" s="872"/>
      <c r="R20" s="872"/>
      <c r="S20" s="872"/>
      <c r="T20" s="872"/>
    </row>
    <row r="21" spans="1:21" ht="18.75" customHeight="1">
      <c r="A21" s="874"/>
      <c r="B21" s="874"/>
      <c r="C21" s="874"/>
      <c r="D21" s="874"/>
      <c r="E21" s="874"/>
      <c r="F21" s="874"/>
      <c r="G21" s="874"/>
      <c r="H21" s="874"/>
      <c r="I21" s="874"/>
      <c r="J21" s="92"/>
      <c r="K21" s="92"/>
      <c r="L21" s="859"/>
      <c r="M21" s="859"/>
      <c r="N21" s="859"/>
      <c r="O21" s="859"/>
      <c r="P21" s="859"/>
      <c r="Q21" s="859"/>
      <c r="R21" s="859"/>
      <c r="S21" s="859"/>
      <c r="T21" s="859"/>
    </row>
    <row r="22" spans="1:21" ht="18.75" customHeight="1" thickBot="1">
      <c r="A22" s="858" t="s">
        <v>3</v>
      </c>
      <c r="B22" s="858"/>
      <c r="C22" s="77" t="str">
        <f>tkbieu!I10</f>
        <v>T21CK1</v>
      </c>
      <c r="D22" s="77"/>
      <c r="E22" s="85" t="s">
        <v>4</v>
      </c>
      <c r="F22" s="9" t="str">
        <f>tkbieu!I9</f>
        <v>T. TRƯƠNG</v>
      </c>
      <c r="G22" s="5"/>
      <c r="H22" s="93" t="s">
        <v>897</v>
      </c>
      <c r="I22" s="93" t="s">
        <v>1055</v>
      </c>
      <c r="J22" s="92"/>
      <c r="K22" s="92"/>
      <c r="L22" s="858" t="s">
        <v>3</v>
      </c>
      <c r="M22" s="858"/>
      <c r="N22" s="77" t="str">
        <f>tkbieu!J10</f>
        <v>C21CK1</v>
      </c>
      <c r="O22" s="78"/>
      <c r="P22" s="13" t="s">
        <v>4</v>
      </c>
      <c r="Q22" s="9" t="str">
        <f>tkbieu!J9</f>
        <v>T. PHÚC</v>
      </c>
      <c r="R22" s="20"/>
      <c r="S22" s="868" t="s">
        <v>1073</v>
      </c>
      <c r="T22" s="868"/>
    </row>
    <row r="23" spans="1:21" ht="18.75" customHeight="1">
      <c r="A23" s="531" t="s">
        <v>5</v>
      </c>
      <c r="B23" s="532" t="s">
        <v>6</v>
      </c>
      <c r="C23" s="532" t="s">
        <v>7</v>
      </c>
      <c r="D23" s="533" t="s">
        <v>8</v>
      </c>
      <c r="E23" s="533" t="s">
        <v>9</v>
      </c>
      <c r="F23" s="533" t="s">
        <v>10</v>
      </c>
      <c r="G23" s="533" t="s">
        <v>11</v>
      </c>
      <c r="H23" s="533" t="s">
        <v>12</v>
      </c>
      <c r="I23" s="534" t="s">
        <v>13</v>
      </c>
      <c r="J23" s="90"/>
      <c r="K23" s="92"/>
      <c r="L23" s="531" t="s">
        <v>5</v>
      </c>
      <c r="M23" s="532" t="s">
        <v>6</v>
      </c>
      <c r="N23" s="532" t="s">
        <v>7</v>
      </c>
      <c r="O23" s="533" t="s">
        <v>8</v>
      </c>
      <c r="P23" s="533" t="s">
        <v>9</v>
      </c>
      <c r="Q23" s="533" t="s">
        <v>10</v>
      </c>
      <c r="R23" s="533" t="s">
        <v>11</v>
      </c>
      <c r="S23" s="533" t="s">
        <v>12</v>
      </c>
      <c r="T23" s="534" t="s">
        <v>13</v>
      </c>
    </row>
    <row r="24" spans="1:21" ht="22.5" customHeight="1">
      <c r="A24" s="860" t="s">
        <v>14</v>
      </c>
      <c r="B24" s="535">
        <v>1</v>
      </c>
      <c r="C24" s="536" t="s">
        <v>766</v>
      </c>
      <c r="D24" s="316" t="str">
        <f>tkbieu!I12</f>
        <v>PHAY CNC</v>
      </c>
      <c r="E24" s="636" t="str">
        <f>tkbieu!I26</f>
        <v>TKB VHPT</v>
      </c>
      <c r="F24" s="316" t="str">
        <f>tkbieu!I40</f>
        <v>PHAY</v>
      </c>
      <c r="G24" s="636" t="str">
        <f>tkbieu!I54</f>
        <v>TKB VHPT</v>
      </c>
      <c r="H24" s="316" t="str">
        <f>tkbieu!I68</f>
        <v>TIỆN REN</v>
      </c>
      <c r="I24" s="332" t="str">
        <f>tkbieu!I82</f>
        <v>HÀN</v>
      </c>
      <c r="J24" s="411"/>
      <c r="K24" s="92"/>
      <c r="L24" s="860" t="s">
        <v>14</v>
      </c>
      <c r="M24" s="541">
        <v>1</v>
      </c>
      <c r="N24" s="536" t="s">
        <v>766</v>
      </c>
      <c r="O24" s="316">
        <f>tkbieu!J12</f>
        <v>0</v>
      </c>
      <c r="P24" s="316" t="str">
        <f>tkbieu!J26</f>
        <v>TIỆN REN</v>
      </c>
      <c r="Q24" s="316">
        <f>tkbieu!J40</f>
        <v>0</v>
      </c>
      <c r="R24" s="316" t="str">
        <f>tkbieu!J54</f>
        <v>CÔNG NGHỆ</v>
      </c>
      <c r="S24" s="316">
        <f>tkbieu!J68</f>
        <v>0</v>
      </c>
      <c r="T24" s="332">
        <f>tkbieu!J82</f>
        <v>0</v>
      </c>
    </row>
    <row r="25" spans="1:21" ht="18.75" customHeight="1" thickBot="1">
      <c r="A25" s="861"/>
      <c r="B25" s="537">
        <v>2</v>
      </c>
      <c r="C25" s="538" t="s">
        <v>767</v>
      </c>
      <c r="D25" s="359" t="str">
        <f>tkbieu!I13</f>
        <v>CƠ BẢN</v>
      </c>
      <c r="E25" s="680" t="str">
        <f>tkbieu!I27</f>
        <v>TT GDTX</v>
      </c>
      <c r="F25" s="316" t="str">
        <f>tkbieu!I41</f>
        <v>BÁNH RĂNG</v>
      </c>
      <c r="G25" s="680" t="str">
        <f>tkbieu!I55</f>
        <v>TT GDTX</v>
      </c>
      <c r="H25" s="359" t="str">
        <f>tkbieu!I69</f>
        <v>TAM GIÁC</v>
      </c>
      <c r="I25" s="371" t="str">
        <f>tkbieu!I83</f>
        <v>NÂNG CAO</v>
      </c>
      <c r="J25" s="411"/>
      <c r="K25" s="92"/>
      <c r="L25" s="861"/>
      <c r="M25" s="537">
        <v>2</v>
      </c>
      <c r="N25" s="538" t="s">
        <v>767</v>
      </c>
      <c r="O25" s="316">
        <f>tkbieu!J13</f>
        <v>0</v>
      </c>
      <c r="P25" s="359" t="str">
        <f>tkbieu!J27</f>
        <v>TAM GIÁC</v>
      </c>
      <c r="Q25" s="316">
        <f>tkbieu!J41</f>
        <v>0</v>
      </c>
      <c r="R25" s="359" t="str">
        <f>tkbieu!J55</f>
        <v>CHẾ TẠO MÁY</v>
      </c>
      <c r="S25" s="316">
        <f>tkbieu!J69</f>
        <v>0</v>
      </c>
      <c r="T25" s="332">
        <f>tkbieu!J83</f>
        <v>0</v>
      </c>
    </row>
    <row r="26" spans="1:21" ht="18.75" customHeight="1" thickTop="1">
      <c r="A26" s="861"/>
      <c r="B26" s="539">
        <v>3</v>
      </c>
      <c r="C26" s="540" t="s">
        <v>768</v>
      </c>
      <c r="D26" s="471">
        <f>tkbieu!I14</f>
        <v>0</v>
      </c>
      <c r="E26" s="636" t="str">
        <f>tkbieu!I28</f>
        <v>GIA ĐỊNH</v>
      </c>
      <c r="F26" s="471" t="str">
        <f>tkbieu!I42</f>
        <v>HỌC GHÉP</v>
      </c>
      <c r="G26" s="636" t="str">
        <f>tkbieu!I56</f>
        <v>GIA ĐỊNH</v>
      </c>
      <c r="H26" s="471">
        <f>tkbieu!I70</f>
        <v>0</v>
      </c>
      <c r="I26" s="332">
        <f>tkbieu!I84</f>
        <v>0</v>
      </c>
      <c r="J26" s="411"/>
      <c r="K26" s="92"/>
      <c r="L26" s="861"/>
      <c r="M26" s="539">
        <v>3</v>
      </c>
      <c r="N26" s="540" t="s">
        <v>768</v>
      </c>
      <c r="O26" s="317">
        <f>tkbieu!J14</f>
        <v>0</v>
      </c>
      <c r="P26" s="316">
        <f>tkbieu!J28</f>
        <v>0</v>
      </c>
      <c r="Q26" s="317">
        <f>tkbieu!J42</f>
        <v>0</v>
      </c>
      <c r="R26" s="316">
        <f>tkbieu!J56</f>
        <v>0</v>
      </c>
      <c r="S26" s="471">
        <f>tkbieu!J70</f>
        <v>0</v>
      </c>
      <c r="T26" s="333">
        <f>tkbieu!J84</f>
        <v>0</v>
      </c>
    </row>
    <row r="27" spans="1:21" ht="18.75" customHeight="1">
      <c r="A27" s="861"/>
      <c r="B27" s="541">
        <v>4</v>
      </c>
      <c r="C27" s="542" t="s">
        <v>769</v>
      </c>
      <c r="D27" s="317" t="str">
        <f>tkbieu!I15</f>
        <v>B003</v>
      </c>
      <c r="E27" s="637">
        <f>tkbieu!I29</f>
        <v>0</v>
      </c>
      <c r="F27" s="317" t="str">
        <f>tkbieu!I43</f>
        <v>B003</v>
      </c>
      <c r="G27" s="637">
        <f>tkbieu!I57</f>
        <v>0</v>
      </c>
      <c r="H27" s="317" t="str">
        <f>tkbieu!I71</f>
        <v>B003</v>
      </c>
      <c r="I27" s="333" t="str">
        <f>tkbieu!I85</f>
        <v>B005</v>
      </c>
      <c r="J27" s="662"/>
      <c r="K27" s="92"/>
      <c r="L27" s="861"/>
      <c r="M27" s="541">
        <v>4</v>
      </c>
      <c r="N27" s="542" t="s">
        <v>769</v>
      </c>
      <c r="O27" s="317">
        <f>tkbieu!J15</f>
        <v>0</v>
      </c>
      <c r="P27" s="317" t="str">
        <f>tkbieu!J29</f>
        <v>B003</v>
      </c>
      <c r="Q27" s="317">
        <f>tkbieu!J43</f>
        <v>0</v>
      </c>
      <c r="R27" s="317" t="str">
        <f>tkbieu!J57</f>
        <v>B013</v>
      </c>
      <c r="S27" s="317">
        <f>tkbieu!J71</f>
        <v>0</v>
      </c>
      <c r="T27" s="496">
        <f>tkbieu!J85</f>
        <v>0</v>
      </c>
    </row>
    <row r="28" spans="1:21" ht="18.75" customHeight="1">
      <c r="A28" s="861"/>
      <c r="B28" s="543">
        <v>5</v>
      </c>
      <c r="C28" s="544" t="s">
        <v>770</v>
      </c>
      <c r="D28" s="318" t="str">
        <f>tkbieu!I16</f>
        <v>T. T. HẢI</v>
      </c>
      <c r="E28" s="638">
        <f>tkbieu!I30</f>
        <v>0</v>
      </c>
      <c r="F28" s="318" t="str">
        <f>tkbieu!I44</f>
        <v>T. QUỐC</v>
      </c>
      <c r="G28" s="638">
        <f>tkbieu!I58</f>
        <v>0</v>
      </c>
      <c r="H28" s="318" t="str">
        <f>tkbieu!I72</f>
        <v>T. CƯƠNG</v>
      </c>
      <c r="I28" s="334" t="str">
        <f>tkbieu!I86</f>
        <v>T. TRƯƠNG</v>
      </c>
      <c r="J28" s="411"/>
      <c r="K28" s="92"/>
      <c r="L28" s="861"/>
      <c r="M28" s="543">
        <v>5</v>
      </c>
      <c r="N28" s="544" t="s">
        <v>770</v>
      </c>
      <c r="O28" s="318">
        <f>tkbieu!J16</f>
        <v>0</v>
      </c>
      <c r="P28" s="318" t="str">
        <f>tkbieu!J30</f>
        <v>T. CƯƠNG</v>
      </c>
      <c r="Q28" s="318">
        <f>tkbieu!J44</f>
        <v>0</v>
      </c>
      <c r="R28" s="318" t="str">
        <f>tkbieu!J58</f>
        <v>T. T. HẢI</v>
      </c>
      <c r="S28" s="318">
        <f>tkbieu!J72</f>
        <v>0</v>
      </c>
      <c r="T28" s="390">
        <f>tkbieu!J86</f>
        <v>0</v>
      </c>
    </row>
    <row r="29" spans="1:21" ht="18.75" customHeight="1" thickBot="1">
      <c r="A29" s="862"/>
      <c r="B29" s="73"/>
      <c r="C29" s="74"/>
      <c r="D29" s="59"/>
      <c r="E29" s="692"/>
      <c r="F29" s="34"/>
      <c r="G29" s="692"/>
      <c r="H29" s="692"/>
      <c r="I29" s="53"/>
      <c r="J29" s="10"/>
      <c r="K29" s="92"/>
      <c r="L29" s="862"/>
      <c r="M29" s="49"/>
      <c r="N29" s="50"/>
      <c r="O29" s="59"/>
      <c r="P29" s="34"/>
      <c r="Q29" s="34"/>
      <c r="R29" s="34"/>
      <c r="S29" s="34"/>
      <c r="T29" s="53"/>
    </row>
    <row r="30" spans="1:21" ht="22.5" customHeight="1" thickTop="1">
      <c r="A30" s="866" t="s">
        <v>15</v>
      </c>
      <c r="B30" s="539">
        <v>6</v>
      </c>
      <c r="C30" s="540" t="s">
        <v>771</v>
      </c>
      <c r="D30" s="316" t="str">
        <f>tkbieu!I19</f>
        <v>PHAY CNC</v>
      </c>
      <c r="E30" s="636" t="str">
        <f>tkbieu!I33</f>
        <v>TKB VHPT</v>
      </c>
      <c r="F30" s="316">
        <f>tkbieu!I47</f>
        <v>0</v>
      </c>
      <c r="G30" s="636" t="str">
        <f>tkbieu!I61</f>
        <v>TKB VHPT</v>
      </c>
      <c r="H30" s="636" t="str">
        <f>tkbieu!I75</f>
        <v>TKB VHPT</v>
      </c>
      <c r="I30" s="332" t="str">
        <f>tkbieu!I89</f>
        <v>HÀN</v>
      </c>
      <c r="J30" s="411"/>
      <c r="K30" s="92"/>
      <c r="L30" s="866" t="s">
        <v>15</v>
      </c>
      <c r="M30" s="541">
        <v>6</v>
      </c>
      <c r="N30" s="540" t="s">
        <v>771</v>
      </c>
      <c r="O30" s="315" t="str">
        <f>tkbieu!J19</f>
        <v>NGUYÊN LÝ</v>
      </c>
      <c r="P30" s="315" t="str">
        <f>tkbieu!J33</f>
        <v>TIỆN REN</v>
      </c>
      <c r="Q30" s="315">
        <f>tkbieu!J47</f>
        <v>0</v>
      </c>
      <c r="R30" s="315" t="str">
        <f>tkbieu!J61</f>
        <v>CÔNG NGHỆ</v>
      </c>
      <c r="S30" s="315">
        <f>tkbieu!J75</f>
        <v>0</v>
      </c>
      <c r="T30" s="335">
        <f>tkbieu!J89</f>
        <v>0</v>
      </c>
    </row>
    <row r="31" spans="1:21" ht="18.75" customHeight="1" thickBot="1">
      <c r="A31" s="861"/>
      <c r="B31" s="537">
        <v>7</v>
      </c>
      <c r="C31" s="542" t="s">
        <v>772</v>
      </c>
      <c r="D31" s="359" t="str">
        <f>tkbieu!I20</f>
        <v>CƠ BẢN</v>
      </c>
      <c r="E31" s="680" t="str">
        <f>tkbieu!I34</f>
        <v>TT GDTX</v>
      </c>
      <c r="F31" s="316">
        <f>tkbieu!I48</f>
        <v>0</v>
      </c>
      <c r="G31" s="636" t="str">
        <f>tkbieu!I62</f>
        <v>TT GDTX</v>
      </c>
      <c r="H31" s="680" t="str">
        <f>tkbieu!I76</f>
        <v>TT GDTX</v>
      </c>
      <c r="I31" s="371" t="str">
        <f>tkbieu!I90</f>
        <v>NÂNG CAO</v>
      </c>
      <c r="J31" s="411"/>
      <c r="K31" s="92"/>
      <c r="L31" s="861"/>
      <c r="M31" s="537">
        <v>7</v>
      </c>
      <c r="N31" s="542" t="s">
        <v>772</v>
      </c>
      <c r="O31" s="316" t="str">
        <f>tkbieu!J20</f>
        <v>CHI TIẾT MÁY</v>
      </c>
      <c r="P31" s="316" t="str">
        <f>tkbieu!J34</f>
        <v>TAM GIÁC</v>
      </c>
      <c r="Q31" s="316">
        <f>tkbieu!J48</f>
        <v>0</v>
      </c>
      <c r="R31" s="316" t="str">
        <f>tkbieu!J62</f>
        <v>CHẾ TẠO MÁY</v>
      </c>
      <c r="S31" s="316">
        <f>tkbieu!J76</f>
        <v>0</v>
      </c>
      <c r="T31" s="332">
        <f>tkbieu!J90</f>
        <v>0</v>
      </c>
    </row>
    <row r="32" spans="1:21" ht="18.75" customHeight="1" thickTop="1">
      <c r="A32" s="861"/>
      <c r="B32" s="539">
        <v>8</v>
      </c>
      <c r="C32" s="540" t="s">
        <v>773</v>
      </c>
      <c r="D32" s="316">
        <f>tkbieu!I21</f>
        <v>0</v>
      </c>
      <c r="E32" s="636" t="str">
        <f>tkbieu!I35</f>
        <v>GIA ĐỊNH</v>
      </c>
      <c r="F32" s="316">
        <f>tkbieu!I49</f>
        <v>0</v>
      </c>
      <c r="G32" s="636" t="str">
        <f>tkbieu!I63</f>
        <v>GIA ĐỊNH</v>
      </c>
      <c r="H32" s="636" t="str">
        <f>tkbieu!I77</f>
        <v>GIA ĐỊNH</v>
      </c>
      <c r="I32" s="332">
        <f>tkbieu!I91</f>
        <v>0</v>
      </c>
      <c r="J32" s="667"/>
      <c r="K32" s="92"/>
      <c r="L32" s="861"/>
      <c r="M32" s="539">
        <v>8</v>
      </c>
      <c r="N32" s="540" t="s">
        <v>773</v>
      </c>
      <c r="O32" s="359">
        <f>tkbieu!J21</f>
        <v>0</v>
      </c>
      <c r="P32" s="359">
        <f>tkbieu!J35</f>
        <v>0</v>
      </c>
      <c r="Q32" s="359">
        <f>tkbieu!J49</f>
        <v>0</v>
      </c>
      <c r="R32" s="316">
        <f>tkbieu!J63</f>
        <v>0</v>
      </c>
      <c r="S32" s="317">
        <f>tkbieu!J77</f>
        <v>0</v>
      </c>
      <c r="T32" s="496">
        <f>tkbieu!J91</f>
        <v>0</v>
      </c>
    </row>
    <row r="33" spans="1:20" ht="18.75" customHeight="1">
      <c r="A33" s="861"/>
      <c r="B33" s="541">
        <v>9</v>
      </c>
      <c r="C33" s="542" t="s">
        <v>774</v>
      </c>
      <c r="D33" s="317" t="str">
        <f>tkbieu!I22</f>
        <v>B003</v>
      </c>
      <c r="E33" s="637">
        <f>tkbieu!I36</f>
        <v>0</v>
      </c>
      <c r="F33" s="317">
        <f>tkbieu!I50</f>
        <v>0</v>
      </c>
      <c r="G33" s="637">
        <f>tkbieu!I64</f>
        <v>0</v>
      </c>
      <c r="H33" s="637">
        <f>tkbieu!I78</f>
        <v>0</v>
      </c>
      <c r="I33" s="333" t="str">
        <f>tkbieu!I92</f>
        <v>B005</v>
      </c>
      <c r="J33" s="662"/>
      <c r="K33" s="92"/>
      <c r="L33" s="861"/>
      <c r="M33" s="541">
        <v>9</v>
      </c>
      <c r="N33" s="542" t="s">
        <v>774</v>
      </c>
      <c r="O33" s="317" t="str">
        <f>tkbieu!J22</f>
        <v>B013</v>
      </c>
      <c r="P33" s="317" t="str">
        <f>tkbieu!J36</f>
        <v>B003</v>
      </c>
      <c r="Q33" s="317">
        <f>tkbieu!J50</f>
        <v>0</v>
      </c>
      <c r="R33" s="317" t="str">
        <f>tkbieu!J64</f>
        <v>B013</v>
      </c>
      <c r="S33" s="317">
        <f>tkbieu!J78</f>
        <v>0</v>
      </c>
      <c r="T33" s="333">
        <f>tkbieu!J92</f>
        <v>0</v>
      </c>
    </row>
    <row r="34" spans="1:20" ht="18.75" customHeight="1">
      <c r="A34" s="861"/>
      <c r="B34" s="543">
        <v>10</v>
      </c>
      <c r="C34" s="544" t="s">
        <v>790</v>
      </c>
      <c r="D34" s="318" t="str">
        <f>tkbieu!I23</f>
        <v>T. T. HẢI</v>
      </c>
      <c r="E34" s="638">
        <f>tkbieu!I37</f>
        <v>0</v>
      </c>
      <c r="F34" s="318">
        <f>tkbieu!I51</f>
        <v>0</v>
      </c>
      <c r="G34" s="638">
        <f>tkbieu!I65</f>
        <v>0</v>
      </c>
      <c r="H34" s="638">
        <f>tkbieu!I79</f>
        <v>0</v>
      </c>
      <c r="I34" s="334" t="str">
        <f>tkbieu!I93</f>
        <v>T. TRƯƠNG</v>
      </c>
      <c r="J34" s="411"/>
      <c r="K34" s="92"/>
      <c r="L34" s="861"/>
      <c r="M34" s="543">
        <v>10</v>
      </c>
      <c r="N34" s="544" t="s">
        <v>790</v>
      </c>
      <c r="O34" s="318" t="str">
        <f>tkbieu!J23</f>
        <v>T. NHI</v>
      </c>
      <c r="P34" s="318" t="str">
        <f>tkbieu!J37</f>
        <v>T. CƯƠNG</v>
      </c>
      <c r="Q34" s="318">
        <f>tkbieu!J51</f>
        <v>0</v>
      </c>
      <c r="R34" s="382" t="str">
        <f>tkbieu!J65</f>
        <v>T. T. HẢI</v>
      </c>
      <c r="S34" s="318">
        <f>tkbieu!J79</f>
        <v>0</v>
      </c>
      <c r="T34" s="334">
        <f>tkbieu!J93</f>
        <v>0</v>
      </c>
    </row>
    <row r="35" spans="1:20" ht="18" customHeight="1" thickBot="1">
      <c r="A35" s="867"/>
      <c r="B35" s="75"/>
      <c r="C35" s="76"/>
      <c r="D35" s="19"/>
      <c r="E35" s="19"/>
      <c r="F35" s="19"/>
      <c r="G35" s="12"/>
      <c r="H35" s="19"/>
      <c r="I35" s="440"/>
      <c r="J35" s="663"/>
      <c r="K35" s="88"/>
      <c r="L35" s="867"/>
      <c r="M35" s="51"/>
      <c r="N35" s="52"/>
      <c r="O35" s="428"/>
      <c r="P35" s="19"/>
      <c r="Q35" s="19"/>
      <c r="R35" s="428"/>
      <c r="S35" s="19"/>
      <c r="T35" s="440"/>
    </row>
    <row r="36" spans="1:20" ht="18.75" customHeight="1">
      <c r="J36" s="92"/>
    </row>
    <row r="37" spans="1:20" ht="18" hidden="1" customHeight="1">
      <c r="A37" s="871" t="str">
        <f>L20</f>
        <v>ÁP DỤNG TỪ NGÀY 26/09/2022</v>
      </c>
      <c r="B37" s="871"/>
      <c r="C37" s="871"/>
      <c r="D37" s="871"/>
      <c r="E37" s="871"/>
      <c r="F37" s="871"/>
      <c r="G37" s="871"/>
      <c r="H37" s="871"/>
      <c r="I37" s="871"/>
      <c r="J37" s="92"/>
      <c r="K37" s="92"/>
      <c r="L37" s="872" t="str">
        <f>L20</f>
        <v>ÁP DỤNG TỪ NGÀY 26/09/2022</v>
      </c>
      <c r="M37" s="872"/>
      <c r="N37" s="872"/>
      <c r="O37" s="872"/>
      <c r="P37" s="872"/>
      <c r="Q37" s="872"/>
      <c r="R37" s="872"/>
      <c r="S37" s="872"/>
      <c r="T37" s="872"/>
    </row>
    <row r="38" spans="1:20" ht="18" hidden="1" customHeight="1">
      <c r="A38" s="873"/>
      <c r="B38" s="873"/>
      <c r="C38" s="873"/>
      <c r="D38" s="873"/>
      <c r="E38" s="873"/>
      <c r="F38" s="873"/>
      <c r="G38" s="873"/>
      <c r="H38" s="873"/>
      <c r="I38" s="873"/>
      <c r="J38" s="92"/>
      <c r="K38" s="92"/>
      <c r="L38" s="873"/>
      <c r="M38" s="873"/>
      <c r="N38" s="873"/>
      <c r="O38" s="873"/>
      <c r="P38" s="873"/>
      <c r="Q38" s="873"/>
      <c r="R38" s="873"/>
      <c r="S38" s="873"/>
      <c r="T38" s="873"/>
    </row>
    <row r="39" spans="1:20" ht="18" hidden="1" customHeight="1" thickBot="1">
      <c r="A39" s="858" t="s">
        <v>3</v>
      </c>
      <c r="B39" s="858"/>
      <c r="C39" s="77" t="str">
        <f>tkbieu!K10</f>
        <v>T22CK1</v>
      </c>
      <c r="D39" s="78"/>
      <c r="E39" s="7" t="s">
        <v>4</v>
      </c>
      <c r="F39" s="9">
        <f>tkbieu!K9</f>
        <v>0</v>
      </c>
      <c r="G39" s="20"/>
      <c r="H39" s="868"/>
      <c r="I39" s="868"/>
      <c r="J39" s="92"/>
      <c r="K39" s="92"/>
      <c r="L39" s="858" t="s">
        <v>3</v>
      </c>
      <c r="M39" s="858"/>
      <c r="N39" s="77" t="str">
        <f>tkbieu!L10</f>
        <v>C22CK1</v>
      </c>
      <c r="O39" s="78"/>
      <c r="P39" s="13" t="s">
        <v>4</v>
      </c>
      <c r="Q39" s="9">
        <f>tkbieu!L9</f>
        <v>0</v>
      </c>
      <c r="R39" s="20"/>
      <c r="S39" s="93" t="s">
        <v>897</v>
      </c>
      <c r="T39" s="93"/>
    </row>
    <row r="40" spans="1:20" ht="18.75" hidden="1" customHeight="1">
      <c r="A40" s="38" t="s">
        <v>5</v>
      </c>
      <c r="B40" s="39" t="s">
        <v>6</v>
      </c>
      <c r="C40" s="39" t="s">
        <v>7</v>
      </c>
      <c r="D40" s="37" t="s">
        <v>8</v>
      </c>
      <c r="E40" s="37" t="s">
        <v>9</v>
      </c>
      <c r="F40" s="37" t="s">
        <v>10</v>
      </c>
      <c r="G40" s="37" t="s">
        <v>11</v>
      </c>
      <c r="H40" s="37" t="s">
        <v>12</v>
      </c>
      <c r="I40" s="36" t="s">
        <v>13</v>
      </c>
      <c r="J40" s="90"/>
      <c r="K40" s="92"/>
      <c r="L40" s="38" t="s">
        <v>5</v>
      </c>
      <c r="M40" s="39" t="s">
        <v>6</v>
      </c>
      <c r="N40" s="39" t="s">
        <v>7</v>
      </c>
      <c r="O40" s="37" t="s">
        <v>8</v>
      </c>
      <c r="P40" s="37" t="s">
        <v>9</v>
      </c>
      <c r="Q40" s="37" t="s">
        <v>10</v>
      </c>
      <c r="R40" s="37" t="s">
        <v>11</v>
      </c>
      <c r="S40" s="37" t="s">
        <v>12</v>
      </c>
      <c r="T40" s="36" t="s">
        <v>13</v>
      </c>
    </row>
    <row r="41" spans="1:20" ht="18.75" hidden="1" customHeight="1">
      <c r="A41" s="864" t="s">
        <v>14</v>
      </c>
      <c r="B41" s="94">
        <v>1</v>
      </c>
      <c r="C41" s="43" t="s">
        <v>766</v>
      </c>
      <c r="D41" s="636">
        <f>tkbieu!K12</f>
        <v>0</v>
      </c>
      <c r="E41" s="680">
        <f>tkbieu!K26</f>
        <v>0</v>
      </c>
      <c r="F41" s="680">
        <f>tkbieu!K40</f>
        <v>0</v>
      </c>
      <c r="G41" s="680">
        <f>tkbieu!K54</f>
        <v>0</v>
      </c>
      <c r="H41" s="680">
        <f>tkbieu!K68</f>
        <v>0</v>
      </c>
      <c r="I41" s="332">
        <f>tkbieu!K82</f>
        <v>0</v>
      </c>
      <c r="J41" s="411"/>
      <c r="K41" s="92"/>
      <c r="L41" s="854" t="s">
        <v>14</v>
      </c>
      <c r="M41" s="94">
        <v>1</v>
      </c>
      <c r="N41" s="40" t="s">
        <v>766</v>
      </c>
      <c r="O41" s="316">
        <f>tkbieu!L12</f>
        <v>0</v>
      </c>
      <c r="P41" s="316">
        <f>tkbieu!L26</f>
        <v>0</v>
      </c>
      <c r="Q41" s="316">
        <f>tkbieu!L40</f>
        <v>0</v>
      </c>
      <c r="R41" s="350">
        <f>tkbieu!L54</f>
        <v>0</v>
      </c>
      <c r="S41" s="316">
        <f>tkbieu!L68</f>
        <v>0</v>
      </c>
      <c r="T41" s="341">
        <f>tkbieu!L82</f>
        <v>0</v>
      </c>
    </row>
    <row r="42" spans="1:20" ht="18.75" hidden="1" customHeight="1" thickBot="1">
      <c r="A42" s="854"/>
      <c r="B42" s="46">
        <v>2</v>
      </c>
      <c r="C42" s="41" t="s">
        <v>767</v>
      </c>
      <c r="D42" s="636">
        <f>tkbieu!K13</f>
        <v>0</v>
      </c>
      <c r="E42" s="680">
        <f>tkbieu!K27</f>
        <v>0</v>
      </c>
      <c r="F42" s="680">
        <f>tkbieu!K41</f>
        <v>0</v>
      </c>
      <c r="G42" s="680">
        <f>tkbieu!K55</f>
        <v>0</v>
      </c>
      <c r="H42" s="680">
        <f>tkbieu!K69</f>
        <v>0</v>
      </c>
      <c r="I42" s="332">
        <f>tkbieu!K83</f>
        <v>0</v>
      </c>
      <c r="J42" s="411"/>
      <c r="K42" s="92"/>
      <c r="L42" s="854"/>
      <c r="M42" s="46">
        <v>2</v>
      </c>
      <c r="N42" s="41" t="s">
        <v>767</v>
      </c>
      <c r="O42" s="316">
        <f>tkbieu!L13</f>
        <v>0</v>
      </c>
      <c r="P42" s="316">
        <f>tkbieu!L27</f>
        <v>0</v>
      </c>
      <c r="Q42" s="316">
        <f>tkbieu!L41</f>
        <v>0</v>
      </c>
      <c r="R42" s="616">
        <f>tkbieu!L55</f>
        <v>0</v>
      </c>
      <c r="S42" s="316">
        <f>tkbieu!L69</f>
        <v>0</v>
      </c>
      <c r="T42" s="332">
        <f>tkbieu!L83</f>
        <v>0</v>
      </c>
    </row>
    <row r="43" spans="1:20" ht="18.75" hidden="1" customHeight="1" thickTop="1">
      <c r="A43" s="854"/>
      <c r="B43" s="47">
        <v>3</v>
      </c>
      <c r="C43" s="44" t="s">
        <v>768</v>
      </c>
      <c r="D43" s="636">
        <f>tkbieu!K14</f>
        <v>0</v>
      </c>
      <c r="E43" s="680">
        <f>tkbieu!K28</f>
        <v>0</v>
      </c>
      <c r="F43" s="637">
        <f>tkbieu!K42</f>
        <v>0</v>
      </c>
      <c r="G43" s="636">
        <f>tkbieu!K56</f>
        <v>0</v>
      </c>
      <c r="H43" s="680">
        <f>tkbieu!K70</f>
        <v>0</v>
      </c>
      <c r="I43" s="639">
        <f>tkbieu!K84</f>
        <v>0</v>
      </c>
      <c r="J43" s="411"/>
      <c r="K43" s="92"/>
      <c r="L43" s="854"/>
      <c r="M43" s="47">
        <v>3</v>
      </c>
      <c r="N43" s="44" t="s">
        <v>768</v>
      </c>
      <c r="O43" s="316">
        <f>tkbieu!L14</f>
        <v>0</v>
      </c>
      <c r="P43" s="359">
        <f>tkbieu!L28</f>
        <v>0</v>
      </c>
      <c r="Q43" s="316">
        <f>tkbieu!L42</f>
        <v>0</v>
      </c>
      <c r="R43" s="350">
        <f>tkbieu!L56</f>
        <v>0</v>
      </c>
      <c r="S43" s="471">
        <f>tkbieu!L70</f>
        <v>0</v>
      </c>
      <c r="T43" s="332">
        <f>tkbieu!L84</f>
        <v>0</v>
      </c>
    </row>
    <row r="44" spans="1:20" ht="18.75" hidden="1" customHeight="1">
      <c r="A44" s="854"/>
      <c r="B44" s="45">
        <v>4</v>
      </c>
      <c r="C44" s="43" t="s">
        <v>769</v>
      </c>
      <c r="D44" s="691">
        <f>tkbieu!K15</f>
        <v>0</v>
      </c>
      <c r="E44" s="691">
        <f>tkbieu!K29</f>
        <v>0</v>
      </c>
      <c r="F44" s="691">
        <f>tkbieu!K43</f>
        <v>0</v>
      </c>
      <c r="G44" s="691">
        <f>tkbieu!K57</f>
        <v>0</v>
      </c>
      <c r="H44" s="691">
        <f>tkbieu!K71</f>
        <v>0</v>
      </c>
      <c r="I44" s="496">
        <f>tkbieu!K85</f>
        <v>0</v>
      </c>
      <c r="J44" s="662"/>
      <c r="K44" s="92"/>
      <c r="L44" s="854"/>
      <c r="M44" s="45">
        <v>4</v>
      </c>
      <c r="N44" s="43" t="s">
        <v>769</v>
      </c>
      <c r="O44" s="317">
        <f>tkbieu!L15</f>
        <v>0</v>
      </c>
      <c r="P44" s="317">
        <f>tkbieu!L29</f>
        <v>0</v>
      </c>
      <c r="Q44" s="317">
        <f>tkbieu!L43</f>
        <v>0</v>
      </c>
      <c r="R44" s="589">
        <f>tkbieu!L57</f>
        <v>0</v>
      </c>
      <c r="S44" s="317">
        <f>tkbieu!L71</f>
        <v>0</v>
      </c>
      <c r="T44" s="333">
        <f>tkbieu!L85</f>
        <v>0</v>
      </c>
    </row>
    <row r="45" spans="1:20" ht="18.75" hidden="1" customHeight="1">
      <c r="A45" s="854"/>
      <c r="B45" s="42">
        <v>5</v>
      </c>
      <c r="C45" s="48" t="s">
        <v>770</v>
      </c>
      <c r="D45" s="638">
        <f>tkbieu!K16</f>
        <v>0</v>
      </c>
      <c r="E45" s="638">
        <f>tkbieu!K30</f>
        <v>0</v>
      </c>
      <c r="F45" s="638">
        <f>tkbieu!K44</f>
        <v>0</v>
      </c>
      <c r="G45" s="689">
        <f>tkbieu!K58</f>
        <v>0</v>
      </c>
      <c r="H45" s="689">
        <f>tkbieu!K72</f>
        <v>0</v>
      </c>
      <c r="I45" s="390">
        <f>tkbieu!K86</f>
        <v>0</v>
      </c>
      <c r="J45" s="411"/>
      <c r="K45" s="92"/>
      <c r="L45" s="854"/>
      <c r="M45" s="42">
        <v>5</v>
      </c>
      <c r="N45" s="48" t="s">
        <v>770</v>
      </c>
      <c r="O45" s="316">
        <f>tkbieu!L16</f>
        <v>0</v>
      </c>
      <c r="P45" s="316">
        <f>tkbieu!L30</f>
        <v>0</v>
      </c>
      <c r="Q45" s="316">
        <f>tkbieu!L44</f>
        <v>0</v>
      </c>
      <c r="R45" s="545">
        <f>tkbieu!L58</f>
        <v>0</v>
      </c>
      <c r="S45" s="318">
        <f>tkbieu!L72</f>
        <v>0</v>
      </c>
      <c r="T45" s="332">
        <f>tkbieu!L86</f>
        <v>0</v>
      </c>
    </row>
    <row r="46" spans="1:20" ht="18.75" hidden="1" customHeight="1" thickBot="1">
      <c r="A46" s="865"/>
      <c r="B46" s="49"/>
      <c r="C46" s="59"/>
      <c r="D46" s="736"/>
      <c r="E46" s="426"/>
      <c r="F46" s="426"/>
      <c r="G46" s="426"/>
      <c r="H46" s="426"/>
      <c r="I46" s="53"/>
      <c r="J46" s="665"/>
      <c r="K46" s="92"/>
      <c r="L46" s="865"/>
      <c r="M46" s="396"/>
      <c r="N46" s="546"/>
      <c r="O46" s="547"/>
      <c r="P46" s="572"/>
      <c r="Q46" s="547"/>
      <c r="R46" s="575"/>
      <c r="S46" s="575"/>
      <c r="T46" s="576"/>
    </row>
    <row r="47" spans="1:20" ht="18.75" hidden="1" customHeight="1" thickTop="1">
      <c r="A47" s="853" t="s">
        <v>15</v>
      </c>
      <c r="B47" s="47">
        <v>6</v>
      </c>
      <c r="C47" s="44" t="s">
        <v>771</v>
      </c>
      <c r="D47" s="315">
        <f>tkbieu!K19</f>
        <v>0</v>
      </c>
      <c r="E47" s="381">
        <f>tkbieu!K33</f>
        <v>0</v>
      </c>
      <c r="F47" s="381">
        <f>tkbieu!K47</f>
        <v>0</v>
      </c>
      <c r="G47" s="359">
        <f>tkbieu!K61</f>
        <v>0</v>
      </c>
      <c r="H47" s="381">
        <f>tkbieu!K75</f>
        <v>0</v>
      </c>
      <c r="I47" s="335">
        <f>tkbieu!K89</f>
        <v>0</v>
      </c>
      <c r="J47" s="411"/>
      <c r="K47" s="92"/>
      <c r="L47" s="854" t="s">
        <v>15</v>
      </c>
      <c r="M47" s="45">
        <v>6</v>
      </c>
      <c r="N47" s="44" t="s">
        <v>771</v>
      </c>
      <c r="O47" s="315">
        <f>tkbieu!L19</f>
        <v>0</v>
      </c>
      <c r="P47" s="315">
        <f>tkbieu!L33</f>
        <v>0</v>
      </c>
      <c r="Q47" s="315">
        <f>tkbieu!L47</f>
        <v>0</v>
      </c>
      <c r="R47" s="315">
        <f>tkbieu!L61</f>
        <v>0</v>
      </c>
      <c r="S47" s="315">
        <f>tkbieu!L75</f>
        <v>0</v>
      </c>
      <c r="T47" s="335">
        <f>tkbieu!L89</f>
        <v>0</v>
      </c>
    </row>
    <row r="48" spans="1:20" ht="18.75" hidden="1" customHeight="1" thickBot="1">
      <c r="A48" s="854"/>
      <c r="B48" s="46">
        <v>7</v>
      </c>
      <c r="C48" s="43" t="s">
        <v>772</v>
      </c>
      <c r="D48" s="316">
        <f>tkbieu!K20</f>
        <v>0</v>
      </c>
      <c r="E48" s="359">
        <f>tkbieu!K34</f>
        <v>0</v>
      </c>
      <c r="F48" s="359">
        <f>tkbieu!K48</f>
        <v>0</v>
      </c>
      <c r="G48" s="359">
        <f>tkbieu!K62</f>
        <v>0</v>
      </c>
      <c r="H48" s="359">
        <f>tkbieu!K76</f>
        <v>0</v>
      </c>
      <c r="I48" s="332">
        <f>tkbieu!K90</f>
        <v>0</v>
      </c>
      <c r="J48" s="411"/>
      <c r="K48" s="92"/>
      <c r="L48" s="854"/>
      <c r="M48" s="46">
        <v>7</v>
      </c>
      <c r="N48" s="43" t="s">
        <v>772</v>
      </c>
      <c r="O48" s="316">
        <f>tkbieu!L20</f>
        <v>0</v>
      </c>
      <c r="P48" s="316">
        <f>tkbieu!L34</f>
        <v>0</v>
      </c>
      <c r="Q48" s="316">
        <f>tkbieu!L48</f>
        <v>0</v>
      </c>
      <c r="R48" s="631">
        <f>tkbieu!L62</f>
        <v>0</v>
      </c>
      <c r="S48" s="316">
        <f>tkbieu!L76</f>
        <v>0</v>
      </c>
      <c r="T48" s="684">
        <f>tkbieu!L90</f>
        <v>0</v>
      </c>
    </row>
    <row r="49" spans="1:20" ht="18.75" hidden="1" customHeight="1" thickTop="1">
      <c r="A49" s="854"/>
      <c r="B49" s="47">
        <v>8</v>
      </c>
      <c r="C49" s="44" t="s">
        <v>773</v>
      </c>
      <c r="D49" s="316">
        <f>tkbieu!K21</f>
        <v>0</v>
      </c>
      <c r="E49" s="317">
        <f>tkbieu!K35</f>
        <v>0</v>
      </c>
      <c r="F49" s="471">
        <f>tkbieu!K49</f>
        <v>0</v>
      </c>
      <c r="G49" s="317">
        <f>tkbieu!K63</f>
        <v>0</v>
      </c>
      <c r="H49" s="629">
        <f>tkbieu!K77</f>
        <v>0</v>
      </c>
      <c r="I49" s="496">
        <f>tkbieu!K91</f>
        <v>0</v>
      </c>
      <c r="J49" s="411"/>
      <c r="K49" s="92"/>
      <c r="L49" s="854"/>
      <c r="M49" s="47">
        <v>8</v>
      </c>
      <c r="N49" s="44" t="s">
        <v>773</v>
      </c>
      <c r="O49" s="316">
        <f>tkbieu!L21</f>
        <v>0</v>
      </c>
      <c r="P49" s="594">
        <f>tkbieu!L35</f>
        <v>0</v>
      </c>
      <c r="Q49" s="317">
        <f>tkbieu!L49</f>
        <v>0</v>
      </c>
      <c r="R49" s="359">
        <f>tkbieu!L63</f>
        <v>0</v>
      </c>
      <c r="S49" s="316">
        <f>tkbieu!L77</f>
        <v>0</v>
      </c>
      <c r="T49" s="332">
        <f>tkbieu!L91</f>
        <v>0</v>
      </c>
    </row>
    <row r="50" spans="1:20" ht="18.75" hidden="1" customHeight="1">
      <c r="A50" s="854"/>
      <c r="B50" s="45">
        <v>9</v>
      </c>
      <c r="C50" s="43" t="s">
        <v>774</v>
      </c>
      <c r="D50" s="317">
        <f>tkbieu!K22</f>
        <v>0</v>
      </c>
      <c r="E50" s="317">
        <f>tkbieu!K36</f>
        <v>0</v>
      </c>
      <c r="F50" s="317">
        <f>tkbieu!K50</f>
        <v>0</v>
      </c>
      <c r="G50" s="317">
        <f>tkbieu!K64</f>
        <v>0</v>
      </c>
      <c r="H50" s="317">
        <f>tkbieu!K78</f>
        <v>0</v>
      </c>
      <c r="I50" s="333">
        <f>tkbieu!K92</f>
        <v>0</v>
      </c>
      <c r="J50" s="662"/>
      <c r="K50" s="92"/>
      <c r="L50" s="854"/>
      <c r="M50" s="45">
        <v>9</v>
      </c>
      <c r="N50" s="43" t="s">
        <v>774</v>
      </c>
      <c r="O50" s="317">
        <f>tkbieu!L22</f>
        <v>0</v>
      </c>
      <c r="P50" s="595">
        <f>tkbieu!L36</f>
        <v>0</v>
      </c>
      <c r="Q50" s="317">
        <f>tkbieu!L50</f>
        <v>0</v>
      </c>
      <c r="R50" s="317">
        <f>tkbieu!L64</f>
        <v>0</v>
      </c>
      <c r="S50" s="317">
        <f>tkbieu!L78</f>
        <v>0</v>
      </c>
      <c r="T50" s="333">
        <f>tkbieu!L92</f>
        <v>0</v>
      </c>
    </row>
    <row r="51" spans="1:20" ht="18.75" hidden="1" customHeight="1">
      <c r="A51" s="854"/>
      <c r="B51" s="42">
        <v>10</v>
      </c>
      <c r="C51" s="48" t="s">
        <v>790</v>
      </c>
      <c r="D51" s="318">
        <f>tkbieu!K23</f>
        <v>0</v>
      </c>
      <c r="E51" s="318">
        <f>tkbieu!K37</f>
        <v>0</v>
      </c>
      <c r="F51" s="318">
        <f>tkbieu!K51</f>
        <v>0</v>
      </c>
      <c r="G51" s="318">
        <f>tkbieu!K65</f>
        <v>0</v>
      </c>
      <c r="H51" s="318">
        <f>tkbieu!K79</f>
        <v>0</v>
      </c>
      <c r="I51" s="334">
        <f>tkbieu!K93</f>
        <v>0</v>
      </c>
      <c r="J51" s="411"/>
      <c r="K51" s="92"/>
      <c r="L51" s="854"/>
      <c r="M51" s="42">
        <v>10</v>
      </c>
      <c r="N51" s="48" t="s">
        <v>790</v>
      </c>
      <c r="O51" s="318">
        <f>tkbieu!L23</f>
        <v>0</v>
      </c>
      <c r="P51" s="686">
        <f>tkbieu!L37</f>
        <v>0</v>
      </c>
      <c r="Q51" s="318">
        <f>tkbieu!L51</f>
        <v>0</v>
      </c>
      <c r="R51" s="545">
        <f>tkbieu!L65</f>
        <v>0</v>
      </c>
      <c r="S51" s="545">
        <f>tkbieu!L79</f>
        <v>0</v>
      </c>
      <c r="T51" s="334">
        <f>tkbieu!L93</f>
        <v>0</v>
      </c>
    </row>
    <row r="52" spans="1:20" ht="18.75" hidden="1" customHeight="1" thickBot="1">
      <c r="A52" s="855"/>
      <c r="B52" s="51"/>
      <c r="C52" s="19"/>
      <c r="D52" s="19"/>
      <c r="E52" s="19"/>
      <c r="F52" s="436"/>
      <c r="G52" s="428"/>
      <c r="H52" s="428"/>
      <c r="I52" s="440"/>
      <c r="J52" s="10"/>
      <c r="K52" s="88"/>
      <c r="L52" s="855"/>
      <c r="M52" s="51"/>
      <c r="N52" s="52"/>
      <c r="O52" s="19"/>
      <c r="P52" s="590"/>
      <c r="Q52" s="19"/>
      <c r="R52" s="12"/>
      <c r="S52" s="657"/>
      <c r="T52" s="86"/>
    </row>
  </sheetData>
  <mergeCells count="28">
    <mergeCell ref="A1:T1"/>
    <mergeCell ref="L20:T20"/>
    <mergeCell ref="L24:L29"/>
    <mergeCell ref="L21:T21"/>
    <mergeCell ref="L22:M22"/>
    <mergeCell ref="A7:A12"/>
    <mergeCell ref="A13:A18"/>
    <mergeCell ref="A3:I3"/>
    <mergeCell ref="A5:B5"/>
    <mergeCell ref="A20:I20"/>
    <mergeCell ref="A22:B22"/>
    <mergeCell ref="A24:A29"/>
    <mergeCell ref="A41:A46"/>
    <mergeCell ref="A30:A35"/>
    <mergeCell ref="A4:I4"/>
    <mergeCell ref="A37:I37"/>
    <mergeCell ref="L47:L52"/>
    <mergeCell ref="L37:T37"/>
    <mergeCell ref="L38:T38"/>
    <mergeCell ref="L39:M39"/>
    <mergeCell ref="L41:L46"/>
    <mergeCell ref="A21:I21"/>
    <mergeCell ref="A39:B39"/>
    <mergeCell ref="H39:I39"/>
    <mergeCell ref="L30:L35"/>
    <mergeCell ref="A38:I38"/>
    <mergeCell ref="A47:A52"/>
    <mergeCell ref="S22:T22"/>
  </mergeCells>
  <phoneticPr fontId="2" type="noConversion"/>
  <pageMargins left="0" right="0" top="0" bottom="0" header="0" footer="0"/>
  <pageSetup paperSize="9" scale="70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AE86"/>
  <sheetViews>
    <sheetView topLeftCell="A25" zoomScale="80" zoomScaleNormal="80" workbookViewId="0">
      <selection activeCell="A3" sqref="A3:T35"/>
    </sheetView>
  </sheetViews>
  <sheetFormatPr defaultRowHeight="12.75"/>
  <cols>
    <col min="1" max="1" width="4.7109375" customWidth="1"/>
    <col min="2" max="2" width="4.140625" customWidth="1"/>
    <col min="3" max="3" width="10.140625" customWidth="1"/>
    <col min="4" max="4" width="12.7109375" customWidth="1"/>
    <col min="5" max="5" width="13.140625" customWidth="1"/>
    <col min="6" max="8" width="13.7109375" customWidth="1"/>
    <col min="9" max="9" width="14" customWidth="1"/>
    <col min="10" max="11" width="1.42578125" customWidth="1"/>
    <col min="12" max="12" width="4.5703125" customWidth="1"/>
    <col min="13" max="13" width="3.7109375" customWidth="1"/>
    <col min="14" max="14" width="10.140625" customWidth="1"/>
    <col min="15" max="15" width="13" customWidth="1"/>
    <col min="16" max="16" width="13.28515625" bestFit="1" customWidth="1"/>
    <col min="17" max="18" width="12.5703125" customWidth="1"/>
    <col min="19" max="19" width="12.42578125" customWidth="1"/>
    <col min="20" max="21" width="13.28515625" customWidth="1"/>
    <col min="22" max="22" width="15.140625" bestFit="1" customWidth="1"/>
  </cols>
  <sheetData>
    <row r="1" spans="1:21" ht="35.25" customHeight="1">
      <c r="A1" s="863" t="s">
        <v>1030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</row>
    <row r="2" spans="1:21" ht="18.75" customHeight="1">
      <c r="A2" s="856"/>
      <c r="B2" s="856"/>
      <c r="C2" s="856"/>
      <c r="D2" s="856"/>
      <c r="E2" s="856"/>
      <c r="F2" s="856"/>
      <c r="G2" s="856"/>
      <c r="H2" s="856"/>
      <c r="I2" s="856"/>
      <c r="J2" s="92"/>
      <c r="K2" s="92"/>
      <c r="L2" s="856"/>
      <c r="M2" s="856"/>
      <c r="N2" s="856"/>
      <c r="O2" s="856"/>
      <c r="P2" s="856"/>
      <c r="Q2" s="856"/>
      <c r="R2" s="856"/>
      <c r="S2" s="856"/>
      <c r="T2" s="856"/>
    </row>
    <row r="3" spans="1:21" ht="19.5" customHeight="1">
      <c r="A3" s="883" t="str">
        <f>KCK!A3</f>
        <v>ÁP DỤNG TỪ NGÀY 26/09/2022</v>
      </c>
      <c r="B3" s="883"/>
      <c r="C3" s="883"/>
      <c r="D3" s="883"/>
      <c r="E3" s="883"/>
      <c r="F3" s="883"/>
      <c r="G3" s="883"/>
      <c r="H3" s="883"/>
      <c r="I3" s="883"/>
      <c r="J3" s="10"/>
    </row>
    <row r="4" spans="1:21" ht="18" customHeight="1">
      <c r="A4" s="882"/>
      <c r="B4" s="882"/>
      <c r="C4" s="882"/>
      <c r="D4" s="882"/>
      <c r="E4" s="882"/>
      <c r="F4" s="882"/>
      <c r="G4" s="882"/>
      <c r="H4" s="882"/>
      <c r="I4" s="882"/>
      <c r="J4" s="10"/>
    </row>
    <row r="5" spans="1:21" ht="18" customHeight="1" thickBot="1">
      <c r="A5" s="82" t="s">
        <v>3</v>
      </c>
      <c r="B5" s="82"/>
      <c r="C5" s="77" t="str">
        <f>tkbieu!N10</f>
        <v>C20KTML1</v>
      </c>
      <c r="D5" s="77"/>
      <c r="E5" s="13" t="s">
        <v>4</v>
      </c>
      <c r="F5" s="9" t="str">
        <f>tkbieu!N9</f>
        <v>T. THOẠI</v>
      </c>
      <c r="G5" s="87"/>
      <c r="H5" s="868" t="s">
        <v>938</v>
      </c>
      <c r="I5" s="868"/>
      <c r="J5" s="10"/>
    </row>
    <row r="6" spans="1:21" ht="18.75" customHeight="1">
      <c r="A6" s="60" t="s">
        <v>5</v>
      </c>
      <c r="B6" s="61" t="s">
        <v>6</v>
      </c>
      <c r="C6" s="61" t="s">
        <v>7</v>
      </c>
      <c r="D6" s="62" t="s">
        <v>8</v>
      </c>
      <c r="E6" s="62" t="s">
        <v>9</v>
      </c>
      <c r="F6" s="62" t="s">
        <v>10</v>
      </c>
      <c r="G6" s="62" t="s">
        <v>11</v>
      </c>
      <c r="H6" s="62" t="s">
        <v>12</v>
      </c>
      <c r="I6" s="83" t="s">
        <v>13</v>
      </c>
      <c r="J6" s="90"/>
      <c r="U6" s="90"/>
    </row>
    <row r="7" spans="1:21" ht="18.75" customHeight="1">
      <c r="A7" s="875" t="s">
        <v>14</v>
      </c>
      <c r="B7" s="63">
        <v>1</v>
      </c>
      <c r="C7" s="100" t="s">
        <v>766</v>
      </c>
      <c r="D7" s="316" t="str">
        <f>tkbieu!N12</f>
        <v>SD PHẦN MỀM</v>
      </c>
      <c r="E7" s="316" t="str">
        <f>tkbieu!N26</f>
        <v>ĐỒ ÁN</v>
      </c>
      <c r="F7" s="316" t="str">
        <f>tkbieu!N40</f>
        <v>ĐỒ ÁN</v>
      </c>
      <c r="G7" s="316" t="str">
        <f>tkbieu!N54</f>
        <v>TỰ ĐỘNG HÓA</v>
      </c>
      <c r="H7" s="316">
        <f>tkbieu!N68</f>
        <v>0</v>
      </c>
      <c r="I7" s="332">
        <f>tkbieu!N82</f>
        <v>0</v>
      </c>
      <c r="J7" s="411"/>
      <c r="U7" s="411"/>
    </row>
    <row r="8" spans="1:21" ht="18.75" customHeight="1" thickBot="1">
      <c r="A8" s="876"/>
      <c r="B8" s="65">
        <v>2</v>
      </c>
      <c r="C8" s="101" t="s">
        <v>767</v>
      </c>
      <c r="D8" s="316" t="str">
        <f>tkbieu!N13</f>
        <v>CHUYÊN NGÀNH</v>
      </c>
      <c r="E8" s="316" t="str">
        <f>tkbieu!N27</f>
        <v>TỐT NGHIỆP</v>
      </c>
      <c r="F8" s="316" t="str">
        <f>tkbieu!N41</f>
        <v>TỐT NGHIỆP</v>
      </c>
      <c r="G8" s="316" t="str">
        <f>tkbieu!N55</f>
        <v>HT LẠNH</v>
      </c>
      <c r="H8" s="316">
        <f>tkbieu!N69</f>
        <v>0</v>
      </c>
      <c r="I8" s="332">
        <f>tkbieu!N83</f>
        <v>0</v>
      </c>
      <c r="J8" s="411"/>
      <c r="U8" s="411"/>
    </row>
    <row r="9" spans="1:21" ht="18.75" customHeight="1" thickTop="1">
      <c r="A9" s="876"/>
      <c r="B9" s="69">
        <v>3</v>
      </c>
      <c r="C9" s="102" t="s">
        <v>768</v>
      </c>
      <c r="D9" s="316">
        <f>tkbieu!N14</f>
        <v>0</v>
      </c>
      <c r="E9" s="316">
        <f>tkbieu!N28</f>
        <v>0</v>
      </c>
      <c r="F9" s="316">
        <f>tkbieu!N42</f>
        <v>0</v>
      </c>
      <c r="G9" s="316">
        <f>tkbieu!N56</f>
        <v>0</v>
      </c>
      <c r="H9" s="317">
        <f>tkbieu!N70</f>
        <v>0</v>
      </c>
      <c r="I9" s="332">
        <f>tkbieu!N84</f>
        <v>0</v>
      </c>
      <c r="J9" s="411"/>
      <c r="U9" s="411"/>
    </row>
    <row r="10" spans="1:21" ht="18.75" customHeight="1">
      <c r="A10" s="876"/>
      <c r="B10" s="69">
        <v>4</v>
      </c>
      <c r="C10" s="102" t="s">
        <v>769</v>
      </c>
      <c r="D10" s="317" t="str">
        <f>tkbieu!N15</f>
        <v>B002</v>
      </c>
      <c r="E10" s="317" t="str">
        <f>tkbieu!N29</f>
        <v>B009</v>
      </c>
      <c r="F10" s="317" t="str">
        <f>tkbieu!N43</f>
        <v>B009</v>
      </c>
      <c r="G10" s="317" t="str">
        <f>tkbieu!N57</f>
        <v>C004</v>
      </c>
      <c r="H10" s="317">
        <f>tkbieu!N71</f>
        <v>0</v>
      </c>
      <c r="I10" s="333">
        <f>tkbieu!N85</f>
        <v>0</v>
      </c>
      <c r="J10" s="662"/>
      <c r="U10" s="662"/>
    </row>
    <row r="11" spans="1:21" ht="18.75" customHeight="1">
      <c r="A11" s="876"/>
      <c r="B11" s="71">
        <v>5</v>
      </c>
      <c r="C11" s="103" t="s">
        <v>770</v>
      </c>
      <c r="D11" s="318" t="str">
        <f>tkbieu!N16</f>
        <v>T. SANG</v>
      </c>
      <c r="E11" s="382" t="str">
        <f>tkbieu!N30</f>
        <v>T. THOẠI</v>
      </c>
      <c r="F11" s="382" t="str">
        <f>tkbieu!N44</f>
        <v>T. THOẠI</v>
      </c>
      <c r="G11" s="318" t="str">
        <f>tkbieu!N58</f>
        <v>T. HUYNH</v>
      </c>
      <c r="H11" s="318">
        <f>tkbieu!N72</f>
        <v>0</v>
      </c>
      <c r="I11" s="390">
        <f>tkbieu!N86</f>
        <v>0</v>
      </c>
      <c r="J11" s="411"/>
      <c r="U11" s="411"/>
    </row>
    <row r="12" spans="1:21" ht="18.75" customHeight="1" thickBot="1">
      <c r="A12" s="877"/>
      <c r="B12" s="73"/>
      <c r="C12" s="74"/>
      <c r="D12" s="439"/>
      <c r="E12" s="439"/>
      <c r="F12" s="439"/>
      <c r="G12" s="439"/>
      <c r="H12" s="34"/>
      <c r="I12" s="443"/>
      <c r="J12" s="674"/>
      <c r="U12" s="674"/>
    </row>
    <row r="13" spans="1:21" ht="18.75" customHeight="1" thickTop="1">
      <c r="A13" s="878" t="s">
        <v>15</v>
      </c>
      <c r="B13" s="67">
        <v>6</v>
      </c>
      <c r="C13" s="104" t="s">
        <v>771</v>
      </c>
      <c r="D13" s="315" t="str">
        <f>tkbieu!N19</f>
        <v>SD PHẦN MỀM</v>
      </c>
      <c r="E13" s="315" t="str">
        <f>tkbieu!N33</f>
        <v>ĐỒ ÁN</v>
      </c>
      <c r="F13" s="315" t="str">
        <f>tkbieu!N47</f>
        <v>ĐỒ ÁN</v>
      </c>
      <c r="G13" s="315" t="str">
        <f>tkbieu!N61</f>
        <v>TỰ ĐỘNG HÓA</v>
      </c>
      <c r="H13" s="315">
        <f>tkbieu!N75</f>
        <v>0</v>
      </c>
      <c r="I13" s="335">
        <f>tkbieu!N89</f>
        <v>0</v>
      </c>
      <c r="J13" s="411"/>
      <c r="U13" s="411"/>
    </row>
    <row r="14" spans="1:21" ht="18.75" customHeight="1" thickBot="1">
      <c r="A14" s="876"/>
      <c r="B14" s="65">
        <v>7</v>
      </c>
      <c r="C14" s="102" t="s">
        <v>772</v>
      </c>
      <c r="D14" s="316" t="str">
        <f>tkbieu!N20</f>
        <v>CHUYÊN NGÀNH</v>
      </c>
      <c r="E14" s="316" t="str">
        <f>tkbieu!N34</f>
        <v>TỐT NGHIỆP</v>
      </c>
      <c r="F14" s="316" t="str">
        <f>tkbieu!N48</f>
        <v>TỐT NGHIỆP</v>
      </c>
      <c r="G14" s="316" t="str">
        <f>tkbieu!N62</f>
        <v>HT LẠNH</v>
      </c>
      <c r="H14" s="316">
        <f>tkbieu!N76</f>
        <v>0</v>
      </c>
      <c r="I14" s="332">
        <f>tkbieu!N90</f>
        <v>0</v>
      </c>
      <c r="J14" s="411"/>
      <c r="U14" s="411"/>
    </row>
    <row r="15" spans="1:21" ht="18.75" customHeight="1" thickTop="1">
      <c r="A15" s="876"/>
      <c r="B15" s="67">
        <v>8</v>
      </c>
      <c r="C15" s="104" t="s">
        <v>773</v>
      </c>
      <c r="D15" s="359">
        <f>tkbieu!N21</f>
        <v>0</v>
      </c>
      <c r="E15" s="316">
        <f>tkbieu!N35</f>
        <v>0</v>
      </c>
      <c r="F15" s="316">
        <f>tkbieu!N49</f>
        <v>0</v>
      </c>
      <c r="G15" s="317">
        <f>tkbieu!N63</f>
        <v>0</v>
      </c>
      <c r="H15" s="317">
        <f>tkbieu!N77</f>
        <v>0</v>
      </c>
      <c r="I15" s="333">
        <f>tkbieu!N91</f>
        <v>0</v>
      </c>
      <c r="J15" s="411"/>
      <c r="U15" s="411"/>
    </row>
    <row r="16" spans="1:21" ht="18.75" customHeight="1">
      <c r="A16" s="876"/>
      <c r="B16" s="69">
        <v>9</v>
      </c>
      <c r="C16" s="102" t="s">
        <v>774</v>
      </c>
      <c r="D16" s="317" t="str">
        <f>tkbieu!N22</f>
        <v>B002</v>
      </c>
      <c r="E16" s="317" t="str">
        <f>tkbieu!N36</f>
        <v>B009</v>
      </c>
      <c r="F16" s="317" t="str">
        <f>tkbieu!N50</f>
        <v>B009</v>
      </c>
      <c r="G16" s="317" t="str">
        <f>tkbieu!N64</f>
        <v>C004</v>
      </c>
      <c r="H16" s="317">
        <f>tkbieu!N78</f>
        <v>0</v>
      </c>
      <c r="I16" s="333">
        <f>tkbieu!N92</f>
        <v>0</v>
      </c>
      <c r="J16" s="662"/>
      <c r="U16" s="662"/>
    </row>
    <row r="17" spans="1:31" ht="18.75" customHeight="1">
      <c r="A17" s="876"/>
      <c r="B17" s="71">
        <v>10</v>
      </c>
      <c r="C17" s="103" t="s">
        <v>790</v>
      </c>
      <c r="D17" s="318" t="str">
        <f>tkbieu!N23</f>
        <v>T. SANG</v>
      </c>
      <c r="E17" s="318" t="str">
        <f>tkbieu!N37</f>
        <v>T. THOẠI</v>
      </c>
      <c r="F17" s="318" t="str">
        <f>tkbieu!N51</f>
        <v>T. THOẠI</v>
      </c>
      <c r="G17" s="318" t="str">
        <f>tkbieu!N65</f>
        <v>T. HUYNH</v>
      </c>
      <c r="H17" s="318">
        <f>tkbieu!N79</f>
        <v>0</v>
      </c>
      <c r="I17" s="334">
        <f>tkbieu!N93</f>
        <v>0</v>
      </c>
      <c r="J17" s="667"/>
      <c r="U17" s="667"/>
    </row>
    <row r="18" spans="1:31" ht="18.75" customHeight="1" thickBot="1">
      <c r="A18" s="879"/>
      <c r="B18" s="75"/>
      <c r="C18" s="76"/>
      <c r="D18" s="439"/>
      <c r="E18" s="439"/>
      <c r="F18" s="439"/>
      <c r="G18" s="439"/>
      <c r="H18" s="439"/>
      <c r="I18" s="488"/>
      <c r="J18" s="688"/>
      <c r="U18" s="663"/>
    </row>
    <row r="19" spans="1:31" ht="21" customHeight="1">
      <c r="A19" s="95"/>
      <c r="B19" s="1"/>
      <c r="C19" s="2"/>
      <c r="D19" s="10"/>
      <c r="E19" s="10"/>
      <c r="F19" s="10"/>
      <c r="G19" s="10"/>
      <c r="H19" s="10"/>
      <c r="I19" s="435"/>
      <c r="J19" s="10"/>
      <c r="L19" s="95"/>
      <c r="M19" s="1"/>
      <c r="N19" s="2"/>
      <c r="O19" s="10"/>
      <c r="P19" s="10"/>
      <c r="Q19" s="10"/>
      <c r="R19" s="10"/>
      <c r="S19" s="10"/>
      <c r="T19" s="10"/>
    </row>
    <row r="20" spans="1:31" ht="21" customHeight="1">
      <c r="A20" s="880" t="str">
        <f>A3</f>
        <v>ÁP DỤNG TỪ NGÀY 26/09/2022</v>
      </c>
      <c r="B20" s="880"/>
      <c r="C20" s="880"/>
      <c r="D20" s="880"/>
      <c r="E20" s="880"/>
      <c r="F20" s="880"/>
      <c r="G20" s="880"/>
      <c r="H20" s="880"/>
      <c r="I20" s="880"/>
      <c r="L20" s="872" t="str">
        <f>A20</f>
        <v>ÁP DỤNG TỪ NGÀY 26/09/2022</v>
      </c>
      <c r="M20" s="872"/>
      <c r="N20" s="872"/>
      <c r="O20" s="872"/>
      <c r="P20" s="872"/>
      <c r="Q20" s="872"/>
      <c r="R20" s="872"/>
      <c r="S20" s="872"/>
      <c r="T20" s="872"/>
    </row>
    <row r="21" spans="1:31" ht="20.25" customHeight="1">
      <c r="A21" s="870"/>
      <c r="B21" s="870"/>
      <c r="C21" s="870"/>
      <c r="D21" s="870"/>
      <c r="E21" s="870"/>
      <c r="F21" s="870"/>
      <c r="G21" s="870"/>
      <c r="H21" s="870"/>
      <c r="I21" s="870"/>
      <c r="L21" s="870"/>
      <c r="M21" s="870"/>
      <c r="N21" s="870"/>
      <c r="O21" s="870"/>
      <c r="P21" s="870"/>
      <c r="Q21" s="870"/>
      <c r="R21" s="870"/>
      <c r="S21" s="870"/>
      <c r="T21" s="870"/>
    </row>
    <row r="22" spans="1:31" ht="18.75" thickBot="1">
      <c r="A22" s="858" t="s">
        <v>3</v>
      </c>
      <c r="B22" s="858"/>
      <c r="C22" s="77" t="str">
        <f>tkbieu!O10</f>
        <v>T21KTML1</v>
      </c>
      <c r="D22" s="77"/>
      <c r="E22" s="85" t="s">
        <v>4</v>
      </c>
      <c r="F22" s="9" t="str">
        <f>tkbieu!O9</f>
        <v>C. T. HƯƠNG</v>
      </c>
      <c r="G22" s="5"/>
      <c r="H22" s="93" t="s">
        <v>897</v>
      </c>
      <c r="I22" s="93" t="s">
        <v>1057</v>
      </c>
      <c r="L22" s="82" t="s">
        <v>3</v>
      </c>
      <c r="M22" s="82"/>
      <c r="N22" s="77" t="str">
        <f>tkbieu!P10</f>
        <v>C21KTML1</v>
      </c>
      <c r="O22" s="77"/>
      <c r="P22" s="84" t="s">
        <v>4</v>
      </c>
      <c r="Q22" s="9" t="str">
        <f>tkbieu!P9</f>
        <v>T. C. SƠN</v>
      </c>
      <c r="R22" s="31"/>
      <c r="S22" s="93" t="s">
        <v>897</v>
      </c>
      <c r="T22" s="93" t="s">
        <v>1058</v>
      </c>
    </row>
    <row r="23" spans="1:31" s="30" customFormat="1" ht="18.75" customHeight="1">
      <c r="A23" s="531" t="s">
        <v>5</v>
      </c>
      <c r="B23" s="532" t="s">
        <v>6</v>
      </c>
      <c r="C23" s="532" t="s">
        <v>7</v>
      </c>
      <c r="D23" s="533" t="s">
        <v>8</v>
      </c>
      <c r="E23" s="533" t="s">
        <v>9</v>
      </c>
      <c r="F23" s="533" t="s">
        <v>10</v>
      </c>
      <c r="G23" s="533" t="s">
        <v>11</v>
      </c>
      <c r="H23" s="533" t="s">
        <v>12</v>
      </c>
      <c r="I23" s="534" t="s">
        <v>13</v>
      </c>
      <c r="J23" s="90"/>
      <c r="K23" s="367"/>
      <c r="L23" s="531" t="s">
        <v>5</v>
      </c>
      <c r="M23" s="532" t="s">
        <v>6</v>
      </c>
      <c r="N23" s="532" t="s">
        <v>7</v>
      </c>
      <c r="O23" s="533" t="s">
        <v>8</v>
      </c>
      <c r="P23" s="533" t="s">
        <v>9</v>
      </c>
      <c r="Q23" s="533" t="s">
        <v>10</v>
      </c>
      <c r="R23" s="533" t="s">
        <v>11</v>
      </c>
      <c r="S23" s="533" t="s">
        <v>12</v>
      </c>
      <c r="T23" s="534" t="s">
        <v>13</v>
      </c>
      <c r="W23"/>
      <c r="X23"/>
      <c r="Y23"/>
      <c r="Z23"/>
      <c r="AA23"/>
      <c r="AB23"/>
      <c r="AC23"/>
      <c r="AD23"/>
      <c r="AE23"/>
    </row>
    <row r="24" spans="1:31" ht="21.75" customHeight="1">
      <c r="A24" s="860" t="s">
        <v>14</v>
      </c>
      <c r="B24" s="535">
        <v>1</v>
      </c>
      <c r="C24" s="536" t="s">
        <v>766</v>
      </c>
      <c r="D24" s="316" t="str">
        <f>tkbieu!O12</f>
        <v>TRANG BỊ</v>
      </c>
      <c r="E24" s="636" t="str">
        <f>tkbieu!O26</f>
        <v>TKB VHPT</v>
      </c>
      <c r="F24" s="316" t="str">
        <f>tkbieu!O40</f>
        <v>HT ĐHKK</v>
      </c>
      <c r="G24" s="636" t="str">
        <f>tkbieu!O54</f>
        <v>TKB VHPT</v>
      </c>
      <c r="H24" s="316" t="str">
        <f>tkbieu!O68</f>
        <v>LẠNH</v>
      </c>
      <c r="I24" s="332" t="str">
        <f>tkbieu!O82</f>
        <v>HT MÁY LẠNH</v>
      </c>
      <c r="J24" s="411"/>
      <c r="K24" s="366"/>
      <c r="L24" s="860" t="s">
        <v>14</v>
      </c>
      <c r="M24" s="535">
        <v>1</v>
      </c>
      <c r="N24" s="536" t="s">
        <v>766</v>
      </c>
      <c r="O24" s="316" t="str">
        <f>tkbieu!P12</f>
        <v>TRANG BỊ</v>
      </c>
      <c r="P24" s="316" t="str">
        <f>tkbieu!P26</f>
        <v>LẠNH</v>
      </c>
      <c r="Q24" s="316" t="str">
        <f>tkbieu!P40</f>
        <v>HT ĐHKK</v>
      </c>
      <c r="R24" s="316">
        <f>tkbieu!P54</f>
        <v>0</v>
      </c>
      <c r="S24" s="316" t="str">
        <f>tkbieu!P68</f>
        <v>LẠNH</v>
      </c>
      <c r="T24" s="332" t="str">
        <f>tkbieu!P82</f>
        <v>HT MÁY LẠNH</v>
      </c>
    </row>
    <row r="25" spans="1:31" ht="21.75" customHeight="1" thickBot="1">
      <c r="A25" s="861"/>
      <c r="B25" s="537">
        <v>2</v>
      </c>
      <c r="C25" s="538" t="s">
        <v>767</v>
      </c>
      <c r="D25" s="316" t="str">
        <f>tkbieu!O13</f>
        <v>ĐIỆN</v>
      </c>
      <c r="E25" s="636" t="str">
        <f>tkbieu!O27</f>
        <v>TT GDTX</v>
      </c>
      <c r="F25" s="316" t="str">
        <f>tkbieu!O41</f>
        <v>CỤC BỘ</v>
      </c>
      <c r="G25" s="636" t="str">
        <f>tkbieu!O55</f>
        <v>TT GDTX</v>
      </c>
      <c r="H25" s="316" t="str">
        <f>tkbieu!O69</f>
        <v>CƠ BẢN</v>
      </c>
      <c r="I25" s="332" t="str">
        <f>tkbieu!O83</f>
        <v>DD VÀ T.NGHIỆP</v>
      </c>
      <c r="J25" s="411"/>
      <c r="K25" s="366"/>
      <c r="L25" s="861"/>
      <c r="M25" s="537">
        <v>2</v>
      </c>
      <c r="N25" s="538" t="s">
        <v>767</v>
      </c>
      <c r="O25" s="316" t="str">
        <f>tkbieu!P13</f>
        <v>ĐIỆN</v>
      </c>
      <c r="P25" s="316" t="str">
        <f>tkbieu!P27</f>
        <v>CƠ BẢN</v>
      </c>
      <c r="Q25" s="316" t="str">
        <f>tkbieu!P41</f>
        <v>CỤC BỘ</v>
      </c>
      <c r="R25" s="316">
        <f>tkbieu!P55</f>
        <v>0</v>
      </c>
      <c r="S25" s="316" t="str">
        <f>tkbieu!P69</f>
        <v>CƠ BẢN</v>
      </c>
      <c r="T25" s="332" t="str">
        <f>tkbieu!P83</f>
        <v>DD VÀ T.NGHIỆP</v>
      </c>
    </row>
    <row r="26" spans="1:31" s="6" customFormat="1" ht="18.75" customHeight="1" thickTop="1">
      <c r="A26" s="861"/>
      <c r="B26" s="539">
        <v>3</v>
      </c>
      <c r="C26" s="540" t="s">
        <v>768</v>
      </c>
      <c r="D26" s="500" t="str">
        <f>tkbieu!O14</f>
        <v>HỌC GHÉP</v>
      </c>
      <c r="E26" s="636" t="str">
        <f>tkbieu!O28</f>
        <v>GIA ĐỊNH</v>
      </c>
      <c r="F26" s="500" t="str">
        <f>tkbieu!O42</f>
        <v>HỌC GHÉP</v>
      </c>
      <c r="G26" s="636" t="str">
        <f>tkbieu!O56</f>
        <v>GIA ĐỊNH</v>
      </c>
      <c r="H26" s="317">
        <f>tkbieu!O70</f>
        <v>0</v>
      </c>
      <c r="I26" s="753" t="str">
        <f>tkbieu!O84</f>
        <v>HỌC GHÉP</v>
      </c>
      <c r="J26" s="411"/>
      <c r="K26" s="368"/>
      <c r="L26" s="861"/>
      <c r="M26" s="539">
        <v>3</v>
      </c>
      <c r="N26" s="540" t="s">
        <v>768</v>
      </c>
      <c r="O26" s="500" t="str">
        <f>tkbieu!P14</f>
        <v>HỌC GHÉP</v>
      </c>
      <c r="P26" s="500">
        <f>tkbieu!P28</f>
        <v>0</v>
      </c>
      <c r="Q26" s="500" t="str">
        <f>tkbieu!P42</f>
        <v>HỌC GHÉP</v>
      </c>
      <c r="R26" s="317">
        <f>tkbieu!P56</f>
        <v>0</v>
      </c>
      <c r="S26" s="500">
        <f>tkbieu!P70</f>
        <v>0</v>
      </c>
      <c r="T26" s="752" t="str">
        <f>tkbieu!P84</f>
        <v>HỌC GHÉP</v>
      </c>
      <c r="W26"/>
      <c r="X26"/>
      <c r="Y26"/>
      <c r="Z26"/>
      <c r="AA26"/>
      <c r="AB26"/>
      <c r="AC26"/>
      <c r="AD26"/>
      <c r="AE26"/>
    </row>
    <row r="27" spans="1:31" ht="18.75" customHeight="1">
      <c r="A27" s="861"/>
      <c r="B27" s="541">
        <v>4</v>
      </c>
      <c r="C27" s="542" t="s">
        <v>769</v>
      </c>
      <c r="D27" s="317" t="str">
        <f>tkbieu!O15</f>
        <v>B009</v>
      </c>
      <c r="E27" s="637">
        <f>tkbieu!O29</f>
        <v>0</v>
      </c>
      <c r="F27" s="317" t="str">
        <f>tkbieu!O43</f>
        <v>B016</v>
      </c>
      <c r="G27" s="637">
        <f>tkbieu!O57</f>
        <v>0</v>
      </c>
      <c r="H27" s="317" t="str">
        <f>tkbieu!O71</f>
        <v>B105</v>
      </c>
      <c r="I27" s="333" t="str">
        <f>tkbieu!O85</f>
        <v>C004</v>
      </c>
      <c r="J27" s="662"/>
      <c r="K27" s="366"/>
      <c r="L27" s="861"/>
      <c r="M27" s="541">
        <v>4</v>
      </c>
      <c r="N27" s="542" t="s">
        <v>769</v>
      </c>
      <c r="O27" s="317" t="str">
        <f>tkbieu!P15</f>
        <v>B009</v>
      </c>
      <c r="P27" s="317" t="str">
        <f>tkbieu!P29</f>
        <v>B016</v>
      </c>
      <c r="Q27" s="317" t="str">
        <f>tkbieu!P43</f>
        <v>B016</v>
      </c>
      <c r="R27" s="317">
        <f>tkbieu!P57</f>
        <v>0</v>
      </c>
      <c r="S27" s="317" t="str">
        <f>tkbieu!P71</f>
        <v>B016</v>
      </c>
      <c r="T27" s="333" t="str">
        <f>tkbieu!P85</f>
        <v>C004</v>
      </c>
    </row>
    <row r="28" spans="1:31" ht="21.75" customHeight="1">
      <c r="A28" s="861"/>
      <c r="B28" s="543">
        <v>5</v>
      </c>
      <c r="C28" s="544" t="s">
        <v>770</v>
      </c>
      <c r="D28" s="316" t="str">
        <f>tkbieu!O16</f>
        <v>T. THOẠI</v>
      </c>
      <c r="E28" s="636">
        <f>tkbieu!O30</f>
        <v>0</v>
      </c>
      <c r="F28" s="316" t="str">
        <f>tkbieu!O44</f>
        <v>T. VŨ</v>
      </c>
      <c r="G28" s="636">
        <f>tkbieu!O58</f>
        <v>0</v>
      </c>
      <c r="H28" s="316" t="str">
        <f>tkbieu!O72</f>
        <v>T. ĐỨC</v>
      </c>
      <c r="I28" s="334" t="str">
        <f>tkbieu!O86</f>
        <v>T. TH. SƠN</v>
      </c>
      <c r="J28" s="411"/>
      <c r="K28" s="366"/>
      <c r="L28" s="861"/>
      <c r="M28" s="543">
        <v>5</v>
      </c>
      <c r="N28" s="544" t="s">
        <v>770</v>
      </c>
      <c r="O28" s="318" t="str">
        <f>tkbieu!P16</f>
        <v>T. THOẠI</v>
      </c>
      <c r="P28" s="318" t="str">
        <f>tkbieu!P30</f>
        <v>T. SANG</v>
      </c>
      <c r="Q28" s="318" t="str">
        <f>tkbieu!P44</f>
        <v>T. VŨ</v>
      </c>
      <c r="R28" s="318">
        <f>tkbieu!P58</f>
        <v>0</v>
      </c>
      <c r="S28" s="318" t="str">
        <f>tkbieu!P72</f>
        <v>T. SANG</v>
      </c>
      <c r="T28" s="334" t="str">
        <f>tkbieu!P86</f>
        <v>T. TH. SƠN</v>
      </c>
    </row>
    <row r="29" spans="1:31" ht="18.75" customHeight="1" thickBot="1">
      <c r="A29" s="862"/>
      <c r="B29" s="396"/>
      <c r="C29" s="546"/>
      <c r="D29" s="571"/>
      <c r="E29" s="697"/>
      <c r="F29" s="607"/>
      <c r="G29" s="697"/>
      <c r="H29" s="571"/>
      <c r="I29" s="548"/>
      <c r="J29" s="674"/>
      <c r="K29" s="366"/>
      <c r="L29" s="862"/>
      <c r="M29" s="396"/>
      <c r="N29" s="546"/>
      <c r="O29" s="571"/>
      <c r="P29" s="571"/>
      <c r="Q29" s="549"/>
      <c r="R29" s="50"/>
      <c r="S29" s="588"/>
      <c r="T29" s="593"/>
    </row>
    <row r="30" spans="1:31" ht="21.75" customHeight="1" thickTop="1">
      <c r="A30" s="866" t="s">
        <v>15</v>
      </c>
      <c r="B30" s="541">
        <v>6</v>
      </c>
      <c r="C30" s="540" t="s">
        <v>771</v>
      </c>
      <c r="D30" s="316" t="str">
        <f>tkbieu!O19</f>
        <v>TRANG BỊ</v>
      </c>
      <c r="E30" s="636" t="str">
        <f>tkbieu!O33</f>
        <v>TKB VHPT</v>
      </c>
      <c r="F30" s="316" t="str">
        <f>tkbieu!O47</f>
        <v>HT ĐHKK</v>
      </c>
      <c r="G30" s="636" t="str">
        <f>tkbieu!O61</f>
        <v>TKB VHPT</v>
      </c>
      <c r="H30" s="636" t="str">
        <f>tkbieu!O75</f>
        <v>TKB VHPT</v>
      </c>
      <c r="I30" s="332" t="str">
        <f>tkbieu!O89</f>
        <v>HT MÁY LẠNH</v>
      </c>
      <c r="J30" s="411"/>
      <c r="K30" s="366"/>
      <c r="L30" s="866" t="s">
        <v>15</v>
      </c>
      <c r="M30" s="541">
        <v>6</v>
      </c>
      <c r="N30" s="540" t="s">
        <v>771</v>
      </c>
      <c r="O30" s="740" t="str">
        <f>tkbieu!P19</f>
        <v>TRANG BỊ</v>
      </c>
      <c r="P30" s="315" t="str">
        <f>tkbieu!P33</f>
        <v>LẠNH</v>
      </c>
      <c r="Q30" s="315" t="str">
        <f>tkbieu!P47</f>
        <v>HT ĐHKK</v>
      </c>
      <c r="R30" s="315">
        <f>tkbieu!P61</f>
        <v>0</v>
      </c>
      <c r="S30" s="315" t="str">
        <f>tkbieu!P75</f>
        <v>LẠNH</v>
      </c>
      <c r="T30" s="335" t="str">
        <f>tkbieu!P89</f>
        <v>HT MÁY LẠNH</v>
      </c>
    </row>
    <row r="31" spans="1:31" ht="21.75" customHeight="1" thickBot="1">
      <c r="A31" s="861"/>
      <c r="B31" s="537">
        <v>7</v>
      </c>
      <c r="C31" s="542" t="s">
        <v>772</v>
      </c>
      <c r="D31" s="316" t="str">
        <f>tkbieu!O20</f>
        <v>ĐIỆN</v>
      </c>
      <c r="E31" s="636" t="str">
        <f>tkbieu!O34</f>
        <v>TT GDTX</v>
      </c>
      <c r="F31" s="316" t="str">
        <f>tkbieu!O48</f>
        <v>CỤC BỘ</v>
      </c>
      <c r="G31" s="636" t="str">
        <f>tkbieu!O62</f>
        <v>TT GDTX</v>
      </c>
      <c r="H31" s="636" t="str">
        <f>tkbieu!O76</f>
        <v>TT GDTX</v>
      </c>
      <c r="I31" s="332" t="str">
        <f>tkbieu!O90</f>
        <v>DD VÀ T.NGHIỆP</v>
      </c>
      <c r="J31" s="411"/>
      <c r="K31" s="366"/>
      <c r="L31" s="861"/>
      <c r="M31" s="537">
        <v>7</v>
      </c>
      <c r="N31" s="542" t="s">
        <v>772</v>
      </c>
      <c r="O31" s="316" t="str">
        <f>tkbieu!P20</f>
        <v>ĐIỆN</v>
      </c>
      <c r="P31" s="316" t="str">
        <f>tkbieu!P34</f>
        <v>CƠ BẢN</v>
      </c>
      <c r="Q31" s="316" t="str">
        <f>tkbieu!P48</f>
        <v>CỤC BỘ</v>
      </c>
      <c r="R31" s="316">
        <f>tkbieu!P62</f>
        <v>0</v>
      </c>
      <c r="S31" s="316" t="str">
        <f>tkbieu!P76</f>
        <v>CƠ BẢN</v>
      </c>
      <c r="T31" s="332" t="str">
        <f>tkbieu!P90</f>
        <v>DD VÀ T.NGHIỆP</v>
      </c>
    </row>
    <row r="32" spans="1:31" ht="18.75" customHeight="1" thickTop="1">
      <c r="A32" s="861"/>
      <c r="B32" s="539">
        <v>8</v>
      </c>
      <c r="C32" s="540" t="s">
        <v>773</v>
      </c>
      <c r="D32" s="500" t="str">
        <f>tkbieu!O21</f>
        <v>HỌC GHÉP</v>
      </c>
      <c r="E32" s="636" t="str">
        <f>tkbieu!O35</f>
        <v>GIA ĐỊNH</v>
      </c>
      <c r="F32" s="500" t="str">
        <f>tkbieu!O49</f>
        <v>HỌC GHÉP</v>
      </c>
      <c r="G32" s="636" t="str">
        <f>tkbieu!O63</f>
        <v>GIA ĐỊNH</v>
      </c>
      <c r="H32" s="636" t="str">
        <f>tkbieu!O77</f>
        <v>GIA ĐỊNH</v>
      </c>
      <c r="I32" s="753" t="str">
        <f>tkbieu!O91</f>
        <v>HỌC GHÉP</v>
      </c>
      <c r="J32" s="411"/>
      <c r="K32" s="366"/>
      <c r="L32" s="861"/>
      <c r="M32" s="539">
        <v>8</v>
      </c>
      <c r="N32" s="540" t="s">
        <v>773</v>
      </c>
      <c r="O32" s="608" t="str">
        <f>tkbieu!P21</f>
        <v>HỌC GHÉP</v>
      </c>
      <c r="P32" s="500">
        <f>tkbieu!P35</f>
        <v>0</v>
      </c>
      <c r="Q32" s="500" t="str">
        <f>tkbieu!P49</f>
        <v>HỌC GHÉP</v>
      </c>
      <c r="R32" s="316">
        <f>tkbieu!P63</f>
        <v>0</v>
      </c>
      <c r="S32" s="500">
        <f>tkbieu!P77</f>
        <v>0</v>
      </c>
      <c r="T32" s="752" t="str">
        <f>tkbieu!P91</f>
        <v>HỌC GHÉP</v>
      </c>
    </row>
    <row r="33" spans="1:21" ht="18.75" customHeight="1">
      <c r="A33" s="861"/>
      <c r="B33" s="541">
        <v>9</v>
      </c>
      <c r="C33" s="542" t="s">
        <v>774</v>
      </c>
      <c r="D33" s="317" t="str">
        <f>tkbieu!O22</f>
        <v>B009</v>
      </c>
      <c r="E33" s="637">
        <f>tkbieu!O36</f>
        <v>0</v>
      </c>
      <c r="F33" s="317" t="str">
        <f>tkbieu!O50</f>
        <v>B016</v>
      </c>
      <c r="G33" s="637">
        <f>tkbieu!O64</f>
        <v>0</v>
      </c>
      <c r="H33" s="637">
        <f>tkbieu!O78</f>
        <v>0</v>
      </c>
      <c r="I33" s="333" t="str">
        <f>tkbieu!O92</f>
        <v>C004</v>
      </c>
      <c r="J33" s="662"/>
      <c r="K33" s="366"/>
      <c r="L33" s="861"/>
      <c r="M33" s="541">
        <v>9</v>
      </c>
      <c r="N33" s="542" t="s">
        <v>774</v>
      </c>
      <c r="O33" s="317" t="str">
        <f>tkbieu!P22</f>
        <v>B009</v>
      </c>
      <c r="P33" s="317" t="str">
        <f>tkbieu!P36</f>
        <v>B016</v>
      </c>
      <c r="Q33" s="317" t="str">
        <f>tkbieu!P50</f>
        <v>B016</v>
      </c>
      <c r="R33" s="317">
        <f>tkbieu!P64</f>
        <v>0</v>
      </c>
      <c r="S33" s="317" t="str">
        <f>tkbieu!P78</f>
        <v>B016</v>
      </c>
      <c r="T33" s="333" t="str">
        <f>tkbieu!P92</f>
        <v>C004</v>
      </c>
    </row>
    <row r="34" spans="1:21" ht="18.75" customHeight="1">
      <c r="A34" s="861"/>
      <c r="B34" s="543">
        <v>10</v>
      </c>
      <c r="C34" s="544" t="s">
        <v>790</v>
      </c>
      <c r="D34" s="318" t="str">
        <f>tkbieu!O23</f>
        <v>T. THOẠI</v>
      </c>
      <c r="E34" s="638">
        <f>tkbieu!O37</f>
        <v>0</v>
      </c>
      <c r="F34" s="318" t="str">
        <f>tkbieu!O51</f>
        <v>T. VŨ</v>
      </c>
      <c r="G34" s="636">
        <f>tkbieu!O65</f>
        <v>0</v>
      </c>
      <c r="H34" s="636">
        <f>tkbieu!O79</f>
        <v>0</v>
      </c>
      <c r="I34" s="334" t="str">
        <f>tkbieu!O93</f>
        <v>T. TH. SƠN</v>
      </c>
      <c r="J34" s="667"/>
      <c r="K34" s="366"/>
      <c r="L34" s="861"/>
      <c r="M34" s="543">
        <v>10</v>
      </c>
      <c r="N34" s="544" t="s">
        <v>790</v>
      </c>
      <c r="O34" s="316" t="str">
        <f>tkbieu!P23</f>
        <v>T. THOẠI</v>
      </c>
      <c r="P34" s="318" t="str">
        <f>tkbieu!P37</f>
        <v>T. SANG</v>
      </c>
      <c r="Q34" s="318" t="str">
        <f>tkbieu!P51</f>
        <v>T. VŨ</v>
      </c>
      <c r="R34" s="316">
        <f>tkbieu!P65</f>
        <v>0</v>
      </c>
      <c r="S34" s="316" t="str">
        <f>tkbieu!P79</f>
        <v>T. SANG</v>
      </c>
      <c r="T34" s="334" t="str">
        <f>tkbieu!P93</f>
        <v>T. TH. SƠN</v>
      </c>
    </row>
    <row r="35" spans="1:21" ht="18.75" customHeight="1" thickBot="1">
      <c r="A35" s="867"/>
      <c r="B35" s="75"/>
      <c r="C35" s="52"/>
      <c r="D35" s="19"/>
      <c r="E35" s="19"/>
      <c r="F35" s="338"/>
      <c r="G35" s="592"/>
      <c r="H35" s="338"/>
      <c r="I35" s="86"/>
      <c r="J35" s="663"/>
      <c r="L35" s="867"/>
      <c r="M35" s="75"/>
      <c r="N35" s="52"/>
      <c r="O35" s="574"/>
      <c r="P35" s="574"/>
      <c r="Q35" s="574"/>
      <c r="R35" s="627"/>
      <c r="S35" s="627"/>
      <c r="T35" s="681"/>
      <c r="U35" s="337"/>
    </row>
    <row r="36" spans="1:21" ht="18.75" customHeight="1"/>
    <row r="37" spans="1:21" ht="18.75" hidden="1" customHeight="1">
      <c r="A37" s="881" t="str">
        <f>L37</f>
        <v>ÁP DỤNG TỪ NGÀY 26/09/2022</v>
      </c>
      <c r="B37" s="881"/>
      <c r="C37" s="881"/>
      <c r="D37" s="881"/>
      <c r="E37" s="881"/>
      <c r="F37" s="881"/>
      <c r="G37" s="881"/>
      <c r="H37" s="881"/>
      <c r="I37" s="881"/>
      <c r="L37" s="880" t="str">
        <f>KCK!A20</f>
        <v>ÁP DỤNG TỪ NGÀY 26/09/2022</v>
      </c>
      <c r="M37" s="880"/>
      <c r="N37" s="880"/>
      <c r="O37" s="880"/>
      <c r="P37" s="880"/>
      <c r="Q37" s="880"/>
      <c r="R37" s="880"/>
      <c r="S37" s="880"/>
      <c r="T37" s="880"/>
    </row>
    <row r="38" spans="1:21" ht="18.75" hidden="1" customHeight="1">
      <c r="A38" s="870"/>
      <c r="B38" s="870"/>
      <c r="C38" s="870"/>
      <c r="D38" s="870"/>
      <c r="E38" s="870"/>
      <c r="F38" s="870"/>
      <c r="G38" s="870"/>
      <c r="H38" s="870"/>
      <c r="I38" s="870"/>
      <c r="L38" s="870"/>
      <c r="M38" s="870"/>
      <c r="N38" s="870"/>
      <c r="O38" s="870"/>
      <c r="P38" s="870"/>
      <c r="Q38" s="870"/>
      <c r="R38" s="870"/>
      <c r="S38" s="870"/>
      <c r="T38" s="870"/>
    </row>
    <row r="39" spans="1:21" ht="18.75" hidden="1" customHeight="1" thickBot="1">
      <c r="A39" s="858" t="s">
        <v>3</v>
      </c>
      <c r="B39" s="858"/>
      <c r="C39" s="77" t="str">
        <f>tkbieu!Q10</f>
        <v>T22KTML1</v>
      </c>
      <c r="D39" s="77"/>
      <c r="E39" s="85" t="s">
        <v>4</v>
      </c>
      <c r="F39" s="9">
        <f>tkbieu!Q9</f>
        <v>0</v>
      </c>
      <c r="G39" s="5"/>
      <c r="H39" s="93" t="s">
        <v>897</v>
      </c>
      <c r="I39" s="93"/>
      <c r="J39" s="90"/>
      <c r="L39" s="858" t="s">
        <v>3</v>
      </c>
      <c r="M39" s="858"/>
      <c r="N39" s="77" t="str">
        <f>tkbieu!R10</f>
        <v>C22KTML1</v>
      </c>
      <c r="O39" s="77"/>
      <c r="P39" s="85" t="s">
        <v>4</v>
      </c>
      <c r="Q39" s="9">
        <f>tkbieu!R9</f>
        <v>0</v>
      </c>
      <c r="R39" s="5"/>
      <c r="S39" s="93" t="s">
        <v>897</v>
      </c>
      <c r="T39" s="93"/>
      <c r="U39" s="90"/>
    </row>
    <row r="40" spans="1:21" ht="18.75" hidden="1" customHeight="1">
      <c r="A40" s="38" t="s">
        <v>5</v>
      </c>
      <c r="B40" s="39" t="s">
        <v>6</v>
      </c>
      <c r="C40" s="39" t="s">
        <v>7</v>
      </c>
      <c r="D40" s="37" t="s">
        <v>8</v>
      </c>
      <c r="E40" s="37" t="s">
        <v>9</v>
      </c>
      <c r="F40" s="37" t="s">
        <v>10</v>
      </c>
      <c r="G40" s="37" t="s">
        <v>11</v>
      </c>
      <c r="H40" s="37" t="s">
        <v>12</v>
      </c>
      <c r="I40" s="36" t="s">
        <v>13</v>
      </c>
      <c r="J40" s="411"/>
      <c r="L40" s="38" t="s">
        <v>5</v>
      </c>
      <c r="M40" s="39" t="s">
        <v>6</v>
      </c>
      <c r="N40" s="39" t="s">
        <v>7</v>
      </c>
      <c r="O40" s="37" t="s">
        <v>8</v>
      </c>
      <c r="P40" s="37" t="s">
        <v>9</v>
      </c>
      <c r="Q40" s="37" t="s">
        <v>10</v>
      </c>
      <c r="R40" s="37" t="s">
        <v>11</v>
      </c>
      <c r="S40" s="37" t="s">
        <v>12</v>
      </c>
      <c r="T40" s="36" t="s">
        <v>13</v>
      </c>
      <c r="U40" s="411"/>
    </row>
    <row r="41" spans="1:21" ht="18.75" hidden="1" customHeight="1">
      <c r="A41" s="864" t="s">
        <v>14</v>
      </c>
      <c r="B41" s="94">
        <v>1</v>
      </c>
      <c r="C41" s="40" t="s">
        <v>766</v>
      </c>
      <c r="D41" s="636">
        <f>tkbieu!Q12</f>
        <v>0</v>
      </c>
      <c r="E41" s="636">
        <f>tkbieu!Q26</f>
        <v>0</v>
      </c>
      <c r="F41" s="636">
        <f>tkbieu!Q40</f>
        <v>0</v>
      </c>
      <c r="G41" s="636">
        <f>tkbieu!Q54</f>
        <v>0</v>
      </c>
      <c r="H41" s="636">
        <f>tkbieu!Q68</f>
        <v>0</v>
      </c>
      <c r="I41" s="341">
        <f>tkbieu!Q82</f>
        <v>0</v>
      </c>
      <c r="J41" s="411"/>
      <c r="L41" s="864" t="s">
        <v>14</v>
      </c>
      <c r="M41" s="94">
        <v>1</v>
      </c>
      <c r="N41" s="43" t="s">
        <v>766</v>
      </c>
      <c r="O41" s="316">
        <f>+tkbieu!R12</f>
        <v>0</v>
      </c>
      <c r="P41" s="316">
        <f>tkbieu!R26</f>
        <v>0</v>
      </c>
      <c r="Q41" s="316">
        <f>tkbieu!R40</f>
        <v>0</v>
      </c>
      <c r="R41" s="316">
        <f>+tkbieu!R54</f>
        <v>0</v>
      </c>
      <c r="S41" s="316">
        <f>tkbieu!R68</f>
        <v>0</v>
      </c>
      <c r="T41" s="332">
        <f>tkbieu!R82</f>
        <v>0</v>
      </c>
      <c r="U41" s="411"/>
    </row>
    <row r="42" spans="1:21" ht="18.75" hidden="1" customHeight="1" thickBot="1">
      <c r="A42" s="854"/>
      <c r="B42" s="46">
        <v>2</v>
      </c>
      <c r="C42" s="41" t="s">
        <v>767</v>
      </c>
      <c r="D42" s="636">
        <f>tkbieu!Q13</f>
        <v>0</v>
      </c>
      <c r="E42" s="636">
        <f>tkbieu!Q27</f>
        <v>0</v>
      </c>
      <c r="F42" s="636">
        <f>tkbieu!Q41</f>
        <v>0</v>
      </c>
      <c r="G42" s="636">
        <f>tkbieu!Q55</f>
        <v>0</v>
      </c>
      <c r="H42" s="636">
        <f>tkbieu!Q69</f>
        <v>0</v>
      </c>
      <c r="I42" s="332">
        <f>tkbieu!Q83</f>
        <v>0</v>
      </c>
      <c r="J42" s="411"/>
      <c r="L42" s="854"/>
      <c r="M42" s="46">
        <v>2</v>
      </c>
      <c r="N42" s="41" t="s">
        <v>767</v>
      </c>
      <c r="O42" s="316">
        <f>+tkbieu!R13</f>
        <v>0</v>
      </c>
      <c r="P42" s="316">
        <f>tkbieu!R27</f>
        <v>0</v>
      </c>
      <c r="Q42" s="316">
        <f>tkbieu!R41</f>
        <v>0</v>
      </c>
      <c r="R42" s="316">
        <f>+tkbieu!R55</f>
        <v>0</v>
      </c>
      <c r="S42" s="316">
        <f>tkbieu!R69</f>
        <v>0</v>
      </c>
      <c r="T42" s="332">
        <f>tkbieu!R83</f>
        <v>0</v>
      </c>
      <c r="U42" s="662"/>
    </row>
    <row r="43" spans="1:21" ht="18.75" hidden="1" customHeight="1" thickTop="1">
      <c r="A43" s="854"/>
      <c r="B43" s="47">
        <v>3</v>
      </c>
      <c r="C43" s="44" t="s">
        <v>768</v>
      </c>
      <c r="D43" s="636">
        <f>tkbieu!Q14</f>
        <v>0</v>
      </c>
      <c r="E43" s="636">
        <f>tkbieu!Q28</f>
        <v>0</v>
      </c>
      <c r="F43" s="636">
        <f>tkbieu!Q42</f>
        <v>0</v>
      </c>
      <c r="G43" s="636">
        <f>tkbieu!Q56</f>
        <v>0</v>
      </c>
      <c r="H43" s="636">
        <f>tkbieu!Q70</f>
        <v>0</v>
      </c>
      <c r="I43" s="332">
        <f>tkbieu!Q84</f>
        <v>0</v>
      </c>
      <c r="J43" s="662"/>
      <c r="L43" s="854"/>
      <c r="M43" s="47">
        <v>3</v>
      </c>
      <c r="N43" s="44" t="s">
        <v>768</v>
      </c>
      <c r="O43" s="359">
        <f>+tkbieu!R14</f>
        <v>0</v>
      </c>
      <c r="P43" s="471">
        <f>tkbieu!R28</f>
        <v>0</v>
      </c>
      <c r="Q43" s="471">
        <f>tkbieu!R42</f>
        <v>0</v>
      </c>
      <c r="R43" s="316">
        <f>+tkbieu!R56</f>
        <v>0</v>
      </c>
      <c r="S43" s="316">
        <f>tkbieu!R70</f>
        <v>0</v>
      </c>
      <c r="T43" s="332">
        <f>tkbieu!R84</f>
        <v>0</v>
      </c>
      <c r="U43" s="662"/>
    </row>
    <row r="44" spans="1:21" ht="18.75" hidden="1" customHeight="1">
      <c r="A44" s="854"/>
      <c r="B44" s="45">
        <v>4</v>
      </c>
      <c r="C44" s="43" t="s">
        <v>769</v>
      </c>
      <c r="D44" s="637">
        <f>tkbieu!Q15</f>
        <v>0</v>
      </c>
      <c r="E44" s="637">
        <f>tkbieu!Q29</f>
        <v>0</v>
      </c>
      <c r="F44" s="637">
        <f>tkbieu!Q43</f>
        <v>0</v>
      </c>
      <c r="G44" s="637">
        <f>tkbieu!Q57</f>
        <v>0</v>
      </c>
      <c r="H44" s="637">
        <f>tkbieu!Q71</f>
        <v>0</v>
      </c>
      <c r="I44" s="333">
        <f>tkbieu!Q85</f>
        <v>0</v>
      </c>
      <c r="J44" s="411"/>
      <c r="L44" s="854"/>
      <c r="M44" s="45">
        <v>4</v>
      </c>
      <c r="N44" s="43" t="s">
        <v>769</v>
      </c>
      <c r="O44" s="317">
        <f>+tkbieu!R15</f>
        <v>0</v>
      </c>
      <c r="P44" s="317">
        <f>tkbieu!R29</f>
        <v>0</v>
      </c>
      <c r="Q44" s="317">
        <f>tkbieu!R43</f>
        <v>0</v>
      </c>
      <c r="R44" s="317">
        <f>tkbieu!R57</f>
        <v>0</v>
      </c>
      <c r="S44" s="317">
        <f>tkbieu!R71</f>
        <v>0</v>
      </c>
      <c r="T44" s="333">
        <f>tkbieu!R85</f>
        <v>0</v>
      </c>
      <c r="U44" s="411"/>
    </row>
    <row r="45" spans="1:21" ht="18.75" hidden="1" customHeight="1">
      <c r="A45" s="854"/>
      <c r="B45" s="42">
        <v>5</v>
      </c>
      <c r="C45" s="48" t="s">
        <v>770</v>
      </c>
      <c r="D45" s="638">
        <f>tkbieu!Q16</f>
        <v>0</v>
      </c>
      <c r="E45" s="638">
        <f>tkbieu!Q30</f>
        <v>0</v>
      </c>
      <c r="F45" s="638">
        <f>tkbieu!Q44</f>
        <v>0</v>
      </c>
      <c r="G45" s="638">
        <f>tkbieu!Q58</f>
        <v>0</v>
      </c>
      <c r="H45" s="638">
        <f>tkbieu!Q72</f>
        <v>0</v>
      </c>
      <c r="I45" s="334">
        <f>tkbieu!Q86</f>
        <v>0</v>
      </c>
      <c r="J45" s="674"/>
      <c r="L45" s="854"/>
      <c r="M45" s="415">
        <v>5</v>
      </c>
      <c r="N45" s="416" t="s">
        <v>770</v>
      </c>
      <c r="O45" s="382">
        <f>+tkbieu!R16</f>
        <v>0</v>
      </c>
      <c r="P45" s="382">
        <f>tkbieu!R30</f>
        <v>0</v>
      </c>
      <c r="Q45" s="382">
        <f>tkbieu!R44</f>
        <v>0</v>
      </c>
      <c r="R45" s="382">
        <f>tkbieu!R58</f>
        <v>0</v>
      </c>
      <c r="S45" s="382">
        <f>tkbieu!R72</f>
        <v>0</v>
      </c>
      <c r="T45" s="390">
        <f>tkbieu!R86</f>
        <v>0</v>
      </c>
      <c r="U45" s="663"/>
    </row>
    <row r="46" spans="1:21" ht="18.75" hidden="1" customHeight="1" thickBot="1">
      <c r="A46" s="865"/>
      <c r="B46" s="73"/>
      <c r="C46" s="74"/>
      <c r="D46" s="426"/>
      <c r="E46" s="426"/>
      <c r="F46" s="737"/>
      <c r="G46" s="420"/>
      <c r="H46" s="34"/>
      <c r="I46" s="469"/>
      <c r="J46" s="411"/>
      <c r="L46" s="865"/>
      <c r="M46" s="417"/>
      <c r="N46" s="417"/>
      <c r="O46" s="703"/>
      <c r="P46" s="418"/>
      <c r="Q46" s="427"/>
      <c r="R46" s="427"/>
      <c r="S46" s="418"/>
      <c r="T46" s="419"/>
      <c r="U46" s="411"/>
    </row>
    <row r="47" spans="1:21" ht="18.75" hidden="1" customHeight="1" thickTop="1">
      <c r="A47" s="853" t="s">
        <v>15</v>
      </c>
      <c r="B47" s="47">
        <v>6</v>
      </c>
      <c r="C47" s="44" t="s">
        <v>771</v>
      </c>
      <c r="D47" s="315">
        <f>tkbieu!Q19</f>
        <v>0</v>
      </c>
      <c r="E47" s="315">
        <f>tkbieu!Q33</f>
        <v>0</v>
      </c>
      <c r="F47" s="315">
        <f>tkbieu!Q47</f>
        <v>0</v>
      </c>
      <c r="G47" s="315">
        <f>tkbieu!Q61</f>
        <v>0</v>
      </c>
      <c r="H47" s="315">
        <f>tkbieu!Q75</f>
        <v>0</v>
      </c>
      <c r="I47" s="335">
        <f>tkbieu!Q89</f>
        <v>0</v>
      </c>
      <c r="J47" s="411"/>
      <c r="L47" s="853" t="s">
        <v>15</v>
      </c>
      <c r="M47" s="47">
        <v>6</v>
      </c>
      <c r="N47" s="44" t="s">
        <v>771</v>
      </c>
      <c r="O47" s="315">
        <f>tkbieu!R19</f>
        <v>0</v>
      </c>
      <c r="P47" s="315">
        <f>tkbieu!R33</f>
        <v>0</v>
      </c>
      <c r="Q47" s="315">
        <f>tkbieu!R47</f>
        <v>0</v>
      </c>
      <c r="R47" s="315">
        <f>tkbieu!R61</f>
        <v>0</v>
      </c>
      <c r="S47" s="315">
        <f>tkbieu!R75</f>
        <v>0</v>
      </c>
      <c r="T47" s="335">
        <f>tkbieu!R89</f>
        <v>0</v>
      </c>
      <c r="U47" s="411"/>
    </row>
    <row r="48" spans="1:21" ht="18.75" hidden="1" customHeight="1" thickBot="1">
      <c r="A48" s="854"/>
      <c r="B48" s="46">
        <v>7</v>
      </c>
      <c r="C48" s="43" t="s">
        <v>772</v>
      </c>
      <c r="D48" s="316">
        <f>tkbieu!Q20</f>
        <v>0</v>
      </c>
      <c r="E48" s="316">
        <f>tkbieu!Q34</f>
        <v>0</v>
      </c>
      <c r="F48" s="316">
        <f>tkbieu!Q48</f>
        <v>0</v>
      </c>
      <c r="G48" s="316">
        <f>tkbieu!Q62</f>
        <v>0</v>
      </c>
      <c r="H48" s="316">
        <f>tkbieu!Q76</f>
        <v>0</v>
      </c>
      <c r="I48" s="332">
        <f>tkbieu!Q90</f>
        <v>0</v>
      </c>
      <c r="J48" s="411"/>
      <c r="L48" s="854"/>
      <c r="M48" s="46">
        <v>7</v>
      </c>
      <c r="N48" s="43" t="s">
        <v>772</v>
      </c>
      <c r="O48" s="316">
        <f>tkbieu!R20</f>
        <v>0</v>
      </c>
      <c r="P48" s="316">
        <f>tkbieu!R34</f>
        <v>0</v>
      </c>
      <c r="Q48" s="316">
        <f>tkbieu!R48</f>
        <v>0</v>
      </c>
      <c r="R48" s="316">
        <f>tkbieu!R62</f>
        <v>0</v>
      </c>
      <c r="S48" s="316">
        <f>tkbieu!R76</f>
        <v>0</v>
      </c>
      <c r="T48" s="332">
        <f>tkbieu!R90</f>
        <v>0</v>
      </c>
      <c r="U48" s="662"/>
    </row>
    <row r="49" spans="1:21" ht="18.75" hidden="1" customHeight="1" thickTop="1">
      <c r="A49" s="854"/>
      <c r="B49" s="47">
        <v>8</v>
      </c>
      <c r="C49" s="44" t="s">
        <v>773</v>
      </c>
      <c r="D49" s="316">
        <f>tkbieu!Q21</f>
        <v>0</v>
      </c>
      <c r="E49" s="316">
        <f>tkbieu!Q35</f>
        <v>0</v>
      </c>
      <c r="F49" s="316">
        <f>tkbieu!Q49</f>
        <v>0</v>
      </c>
      <c r="G49" s="316">
        <f>tkbieu!Q63</f>
        <v>0</v>
      </c>
      <c r="H49" s="316">
        <f>tkbieu!Q77</f>
        <v>0</v>
      </c>
      <c r="I49" s="332">
        <f>tkbieu!Q91</f>
        <v>0</v>
      </c>
      <c r="J49" s="662"/>
      <c r="L49" s="854"/>
      <c r="M49" s="47">
        <v>8</v>
      </c>
      <c r="N49" s="44" t="s">
        <v>773</v>
      </c>
      <c r="O49" s="316">
        <f>tkbieu!R21</f>
        <v>0</v>
      </c>
      <c r="P49" s="471">
        <f>tkbieu!R35</f>
        <v>0</v>
      </c>
      <c r="Q49" s="500">
        <f>tkbieu!R49</f>
        <v>0</v>
      </c>
      <c r="R49" s="316">
        <f>tkbieu!R63</f>
        <v>0</v>
      </c>
      <c r="S49" s="500">
        <f>tkbieu!R77</f>
        <v>0</v>
      </c>
      <c r="T49" s="332">
        <f>tkbieu!R91</f>
        <v>0</v>
      </c>
      <c r="U49" s="662"/>
    </row>
    <row r="50" spans="1:21" ht="18.75" hidden="1" customHeight="1">
      <c r="A50" s="854"/>
      <c r="B50" s="45">
        <v>9</v>
      </c>
      <c r="C50" s="43" t="s">
        <v>774</v>
      </c>
      <c r="D50" s="317">
        <f>tkbieu!Q22</f>
        <v>0</v>
      </c>
      <c r="E50" s="317">
        <f>tkbieu!Q36</f>
        <v>0</v>
      </c>
      <c r="F50" s="317">
        <f>tkbieu!Q50</f>
        <v>0</v>
      </c>
      <c r="G50" s="317">
        <f>tkbieu!Q64</f>
        <v>0</v>
      </c>
      <c r="H50" s="317">
        <f>tkbieu!Q78</f>
        <v>0</v>
      </c>
      <c r="I50" s="333">
        <f>tkbieu!Q92</f>
        <v>0</v>
      </c>
      <c r="J50" s="667"/>
      <c r="L50" s="854"/>
      <c r="M50" s="45">
        <v>9</v>
      </c>
      <c r="N50" s="43" t="s">
        <v>774</v>
      </c>
      <c r="O50" s="317">
        <f>tkbieu!R22</f>
        <v>0</v>
      </c>
      <c r="P50" s="317">
        <f>tkbieu!R36</f>
        <v>0</v>
      </c>
      <c r="Q50" s="317">
        <f>tkbieu!R50</f>
        <v>0</v>
      </c>
      <c r="R50" s="317">
        <f>tkbieu!R64</f>
        <v>0</v>
      </c>
      <c r="S50" s="317">
        <f>tkbieu!R78</f>
        <v>0</v>
      </c>
      <c r="T50" s="333">
        <f>tkbieu!R92</f>
        <v>0</v>
      </c>
      <c r="U50" s="411"/>
    </row>
    <row r="51" spans="1:21" ht="18.75" hidden="1" customHeight="1">
      <c r="A51" s="854"/>
      <c r="B51" s="42">
        <v>10</v>
      </c>
      <c r="C51" s="48" t="s">
        <v>790</v>
      </c>
      <c r="D51" s="318">
        <f>tkbieu!Q23</f>
        <v>0</v>
      </c>
      <c r="E51" s="318">
        <f>tkbieu!Q37</f>
        <v>0</v>
      </c>
      <c r="F51" s="318">
        <f>tkbieu!Q51</f>
        <v>0</v>
      </c>
      <c r="G51" s="318">
        <f>tkbieu!Q65</f>
        <v>0</v>
      </c>
      <c r="H51" s="318">
        <f>tkbieu!Q79</f>
        <v>0</v>
      </c>
      <c r="I51" s="334">
        <f>tkbieu!Q93</f>
        <v>0</v>
      </c>
      <c r="J51" s="663"/>
      <c r="L51" s="854"/>
      <c r="M51" s="42">
        <v>10</v>
      </c>
      <c r="N51" s="48" t="s">
        <v>790</v>
      </c>
      <c r="O51" s="318">
        <f>tkbieu!R23</f>
        <v>0</v>
      </c>
      <c r="P51" s="318">
        <f>tkbieu!R37</f>
        <v>0</v>
      </c>
      <c r="Q51" s="318">
        <f>tkbieu!R51</f>
        <v>0</v>
      </c>
      <c r="R51" s="318">
        <f>tkbieu!R65</f>
        <v>0</v>
      </c>
      <c r="S51" s="318">
        <f>tkbieu!R79</f>
        <v>0</v>
      </c>
      <c r="T51" s="334">
        <f>tkbieu!R93</f>
        <v>0</v>
      </c>
      <c r="U51" s="10"/>
    </row>
    <row r="52" spans="1:21" ht="18.75" hidden="1" customHeight="1" thickBot="1">
      <c r="A52" s="855"/>
      <c r="B52" s="75"/>
      <c r="C52" s="76"/>
      <c r="D52" s="617"/>
      <c r="E52" s="704"/>
      <c r="F52" s="704"/>
      <c r="G52" s="12"/>
      <c r="H52" s="19"/>
      <c r="I52" s="440"/>
      <c r="J52" s="88"/>
      <c r="K52" s="88"/>
      <c r="L52" s="855"/>
      <c r="M52" s="75"/>
      <c r="N52" s="75"/>
      <c r="O52" s="704"/>
      <c r="P52" s="704"/>
      <c r="Q52" s="704"/>
      <c r="R52" s="704"/>
      <c r="S52" s="704"/>
      <c r="T52" s="625"/>
    </row>
    <row r="53" spans="1:21" ht="18.75" hidden="1" customHeight="1">
      <c r="J53" s="10"/>
    </row>
    <row r="54" spans="1:21" ht="18.75" hidden="1" customHeight="1">
      <c r="J54" s="10"/>
    </row>
    <row r="55" spans="1:21" ht="18.75" customHeight="1">
      <c r="J55" s="10"/>
    </row>
    <row r="56" spans="1:21" ht="18.75" customHeight="1">
      <c r="J56" s="90"/>
    </row>
    <row r="57" spans="1:21" ht="18.75" customHeight="1">
      <c r="J57" s="411"/>
    </row>
    <row r="58" spans="1:21" ht="18.75" customHeight="1">
      <c r="J58" s="411"/>
    </row>
    <row r="59" spans="1:21" ht="18.75" customHeight="1">
      <c r="J59" s="411"/>
    </row>
    <row r="60" spans="1:21" ht="18.75" customHeight="1">
      <c r="J60" s="662"/>
    </row>
    <row r="61" spans="1:21" ht="18.75" customHeight="1">
      <c r="J61" s="411"/>
    </row>
    <row r="62" spans="1:21" ht="18.75" customHeight="1"/>
    <row r="63" spans="1:21" ht="18.75" customHeight="1"/>
    <row r="64" spans="1:21" ht="18.75" customHeight="1"/>
    <row r="65" ht="18.75" customHeight="1"/>
    <row r="66" ht="18.75" customHeight="1"/>
    <row r="67" ht="18.75" customHeight="1"/>
    <row r="68" ht="18.75" customHeight="1"/>
    <row r="69" ht="16.5" customHeight="1"/>
    <row r="70" ht="21" customHeight="1"/>
    <row r="71" ht="18" customHeight="1"/>
    <row r="72" ht="18" customHeight="1"/>
    <row r="73" ht="18" customHeight="1"/>
    <row r="74" ht="18.75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spans="1:20" ht="18" customHeight="1"/>
    <row r="82" spans="1:20" ht="18" customHeight="1"/>
    <row r="83" spans="1:20" ht="18" customHeight="1"/>
    <row r="84" spans="1:20" ht="18" customHeight="1"/>
    <row r="85" spans="1:20" ht="18" customHeight="1"/>
    <row r="86" spans="1:20" ht="19.5" customHeight="1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</sheetData>
  <mergeCells count="27">
    <mergeCell ref="A37:I37"/>
    <mergeCell ref="A4:I4"/>
    <mergeCell ref="L47:L52"/>
    <mergeCell ref="A1:T1"/>
    <mergeCell ref="A2:I2"/>
    <mergeCell ref="L2:T2"/>
    <mergeCell ref="L39:M39"/>
    <mergeCell ref="L37:T37"/>
    <mergeCell ref="A47:A52"/>
    <mergeCell ref="L38:T38"/>
    <mergeCell ref="A41:A46"/>
    <mergeCell ref="L41:L46"/>
    <mergeCell ref="A39:B39"/>
    <mergeCell ref="A38:I38"/>
    <mergeCell ref="A3:I3"/>
    <mergeCell ref="H5:I5"/>
    <mergeCell ref="A7:A12"/>
    <mergeCell ref="A13:A18"/>
    <mergeCell ref="A20:I20"/>
    <mergeCell ref="A21:I21"/>
    <mergeCell ref="A22:B22"/>
    <mergeCell ref="A24:A29"/>
    <mergeCell ref="A30:A35"/>
    <mergeCell ref="L20:T20"/>
    <mergeCell ref="L21:T21"/>
    <mergeCell ref="L24:L29"/>
    <mergeCell ref="L30:L35"/>
  </mergeCells>
  <phoneticPr fontId="2" type="noConversion"/>
  <pageMargins left="0.23" right="0" top="0.22" bottom="0" header="0" footer="0"/>
  <pageSetup paperSize="9" scale="70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T352"/>
  <sheetViews>
    <sheetView zoomScale="80" zoomScaleNormal="80" workbookViewId="0">
      <selection activeCell="A3" sqref="A3:S52"/>
    </sheetView>
  </sheetViews>
  <sheetFormatPr defaultRowHeight="12.75"/>
  <cols>
    <col min="1" max="2" width="3.7109375" customWidth="1"/>
    <col min="3" max="3" width="10.140625" customWidth="1"/>
    <col min="4" max="4" width="13.85546875" customWidth="1"/>
    <col min="5" max="6" width="12.28515625" customWidth="1"/>
    <col min="7" max="7" width="13" customWidth="1"/>
    <col min="8" max="8" width="12.85546875" customWidth="1"/>
    <col min="9" max="9" width="12.28515625" customWidth="1"/>
    <col min="10" max="10" width="1.7109375" customWidth="1"/>
    <col min="11" max="11" width="4.42578125" customWidth="1"/>
    <col min="12" max="12" width="3.7109375" customWidth="1"/>
    <col min="13" max="13" width="10.140625" customWidth="1"/>
    <col min="14" max="14" width="12.140625" customWidth="1"/>
    <col min="15" max="16" width="12.28515625" customWidth="1"/>
    <col min="17" max="17" width="13" customWidth="1"/>
    <col min="18" max="18" width="12.85546875" customWidth="1"/>
    <col min="19" max="20" width="12.28515625" customWidth="1"/>
  </cols>
  <sheetData>
    <row r="1" spans="1:19" ht="25.5">
      <c r="A1" s="886" t="s">
        <v>643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</row>
    <row r="2" spans="1:19" ht="22.5" customHeight="1"/>
    <row r="3" spans="1:19" ht="18" customHeight="1">
      <c r="A3" s="856" t="str">
        <f>A54</f>
        <v>ÁP DỤNG TỪ NGÀY 26/09/2022</v>
      </c>
      <c r="B3" s="856"/>
      <c r="C3" s="856"/>
      <c r="D3" s="856"/>
      <c r="E3" s="856"/>
      <c r="F3" s="856"/>
      <c r="G3" s="856"/>
      <c r="H3" s="856"/>
      <c r="I3" s="856"/>
      <c r="J3" s="30"/>
      <c r="K3" s="889" t="str">
        <f>A3</f>
        <v>ÁP DỤNG TỪ NGÀY 26/09/2022</v>
      </c>
      <c r="L3" s="889"/>
      <c r="M3" s="889"/>
      <c r="N3" s="889"/>
      <c r="O3" s="889"/>
      <c r="P3" s="889"/>
      <c r="Q3" s="889"/>
      <c r="R3" s="889"/>
      <c r="S3" s="889"/>
    </row>
    <row r="4" spans="1:19" ht="18" customHeight="1">
      <c r="A4" s="857"/>
      <c r="B4" s="857"/>
      <c r="C4" s="857"/>
      <c r="D4" s="857"/>
      <c r="E4" s="857"/>
      <c r="F4" s="857"/>
      <c r="G4" s="857"/>
      <c r="H4" s="857"/>
      <c r="I4" s="857"/>
      <c r="K4" s="885"/>
      <c r="L4" s="885"/>
      <c r="M4" s="885"/>
      <c r="N4" s="885"/>
      <c r="O4" s="885"/>
      <c r="P4" s="885"/>
      <c r="Q4" s="885"/>
      <c r="R4" s="885"/>
      <c r="S4" s="885"/>
    </row>
    <row r="5" spans="1:19" ht="18" customHeight="1" thickBot="1">
      <c r="A5" s="858" t="s">
        <v>3</v>
      </c>
      <c r="B5" s="858"/>
      <c r="C5" s="77" t="str">
        <f>tkbieu!AG10</f>
        <v>C20KT1</v>
      </c>
      <c r="D5" s="77"/>
      <c r="E5" s="13" t="s">
        <v>4</v>
      </c>
      <c r="F5" s="9" t="str">
        <f>tkbieu!AG9</f>
        <v>C. L PHƯƠNG</v>
      </c>
      <c r="G5" s="577"/>
      <c r="H5" s="93" t="s">
        <v>897</v>
      </c>
      <c r="I5" s="93" t="s">
        <v>944</v>
      </c>
      <c r="J5" s="6"/>
      <c r="K5" s="887" t="s">
        <v>3</v>
      </c>
      <c r="L5" s="887"/>
      <c r="M5" s="714" t="str">
        <f>tkbieu!AH10</f>
        <v>C20QTDN1</v>
      </c>
      <c r="N5" s="714"/>
      <c r="O5" s="715" t="s">
        <v>4</v>
      </c>
      <c r="P5" s="716" t="str">
        <f>tkbieu!AH9</f>
        <v>C. NGUYỆT</v>
      </c>
      <c r="Q5" s="717"/>
      <c r="R5" s="718" t="s">
        <v>897</v>
      </c>
      <c r="S5" s="718" t="s">
        <v>936</v>
      </c>
    </row>
    <row r="6" spans="1:19" s="6" customFormat="1" ht="18.75" customHeight="1">
      <c r="A6" s="60" t="s">
        <v>5</v>
      </c>
      <c r="B6" s="61" t="s">
        <v>6</v>
      </c>
      <c r="C6" s="61" t="s">
        <v>7</v>
      </c>
      <c r="D6" s="62" t="s">
        <v>8</v>
      </c>
      <c r="E6" s="62" t="s">
        <v>9</v>
      </c>
      <c r="F6" s="62" t="s">
        <v>10</v>
      </c>
      <c r="G6" s="62" t="s">
        <v>11</v>
      </c>
      <c r="H6" s="62" t="s">
        <v>12</v>
      </c>
      <c r="I6" s="83" t="s">
        <v>13</v>
      </c>
      <c r="J6" s="713"/>
      <c r="K6" s="719" t="s">
        <v>5</v>
      </c>
      <c r="L6" s="719" t="s">
        <v>6</v>
      </c>
      <c r="M6" s="719" t="s">
        <v>7</v>
      </c>
      <c r="N6" s="56" t="s">
        <v>8</v>
      </c>
      <c r="O6" s="56" t="s">
        <v>9</v>
      </c>
      <c r="P6" s="56" t="s">
        <v>10</v>
      </c>
      <c r="Q6" s="56" t="s">
        <v>11</v>
      </c>
      <c r="R6" s="56" t="s">
        <v>12</v>
      </c>
      <c r="S6" s="56" t="s">
        <v>13</v>
      </c>
    </row>
    <row r="7" spans="1:19" ht="18.75" customHeight="1">
      <c r="A7" s="875" t="s">
        <v>14</v>
      </c>
      <c r="B7" s="69">
        <v>1</v>
      </c>
      <c r="C7" s="64" t="s">
        <v>766</v>
      </c>
      <c r="D7" s="316" t="str">
        <f>tkbieu!AG12</f>
        <v>KIỂM TOÁN</v>
      </c>
      <c r="E7" s="316" t="str">
        <f>tkbieu!AG26</f>
        <v>KẾ TOÁN</v>
      </c>
      <c r="F7" s="316">
        <f>tkbieu!AG40</f>
        <v>0</v>
      </c>
      <c r="G7" s="316" t="str">
        <f>tkbieu!AG54</f>
        <v>TIN HỌC</v>
      </c>
      <c r="H7" s="316" t="str">
        <f>tkbieu!AG68</f>
        <v>KIỂM TOÁN</v>
      </c>
      <c r="I7" s="316">
        <f>tkbieu!AG82</f>
        <v>0</v>
      </c>
      <c r="J7" s="713"/>
      <c r="K7" s="888" t="s">
        <v>14</v>
      </c>
      <c r="L7" s="719">
        <v>1</v>
      </c>
      <c r="M7" s="720" t="s">
        <v>766</v>
      </c>
      <c r="N7" s="721">
        <f>tkbieu!AH12</f>
        <v>0</v>
      </c>
      <c r="O7" s="721">
        <f>tkbieu!AH26</f>
        <v>0</v>
      </c>
      <c r="P7" s="721">
        <f>tkbieu!AH40</f>
        <v>0</v>
      </c>
      <c r="Q7" s="722">
        <f>tkbieu!AH54</f>
        <v>0</v>
      </c>
      <c r="R7" s="721">
        <f>tkbieu!AH68</f>
        <v>0</v>
      </c>
      <c r="S7" s="721">
        <f>tkbieu!AH82</f>
        <v>0</v>
      </c>
    </row>
    <row r="8" spans="1:19" ht="18.75" customHeight="1" thickBot="1">
      <c r="A8" s="876"/>
      <c r="B8" s="65">
        <v>2</v>
      </c>
      <c r="C8" s="66" t="s">
        <v>767</v>
      </c>
      <c r="D8" s="316">
        <f>tkbieu!AG13</f>
        <v>0</v>
      </c>
      <c r="E8" s="316" t="str">
        <f>tkbieu!AG27</f>
        <v>MÔ PHỎNG</v>
      </c>
      <c r="F8" s="316">
        <f>tkbieu!AG41</f>
        <v>0</v>
      </c>
      <c r="G8" s="316" t="str">
        <f>tkbieu!AG55</f>
        <v>KẾ TOÁN</v>
      </c>
      <c r="H8" s="316">
        <f>tkbieu!AG69</f>
        <v>0</v>
      </c>
      <c r="I8" s="316">
        <f>tkbieu!AG83</f>
        <v>0</v>
      </c>
      <c r="J8" s="713"/>
      <c r="K8" s="888"/>
      <c r="L8" s="719">
        <v>2</v>
      </c>
      <c r="M8" s="720" t="s">
        <v>767</v>
      </c>
      <c r="N8" s="721">
        <f>tkbieu!AH13</f>
        <v>0</v>
      </c>
      <c r="O8" s="721">
        <f>tkbieu!AH27</f>
        <v>0</v>
      </c>
      <c r="P8" s="721">
        <f>tkbieu!AH41</f>
        <v>0</v>
      </c>
      <c r="Q8" s="721">
        <f>tkbieu!AH55</f>
        <v>0</v>
      </c>
      <c r="R8" s="721">
        <f>tkbieu!AH69</f>
        <v>0</v>
      </c>
      <c r="S8" s="721">
        <f>tkbieu!AH83</f>
        <v>0</v>
      </c>
    </row>
    <row r="9" spans="1:19" ht="18.75" customHeight="1" thickTop="1">
      <c r="A9" s="876"/>
      <c r="B9" s="67">
        <v>3</v>
      </c>
      <c r="C9" s="68" t="s">
        <v>768</v>
      </c>
      <c r="D9" s="316">
        <f>tkbieu!AG14</f>
        <v>0</v>
      </c>
      <c r="E9" s="316">
        <f>tkbieu!AG28</f>
        <v>0</v>
      </c>
      <c r="F9" s="317">
        <f>tkbieu!AG42</f>
        <v>0</v>
      </c>
      <c r="G9" s="316">
        <f>tkbieu!AG56</f>
        <v>0</v>
      </c>
      <c r="H9" s="316">
        <f>tkbieu!AG70</f>
        <v>0</v>
      </c>
      <c r="I9" s="316">
        <f>tkbieu!AG84</f>
        <v>0</v>
      </c>
      <c r="J9" s="713"/>
      <c r="K9" s="888"/>
      <c r="L9" s="719">
        <v>3</v>
      </c>
      <c r="M9" s="720" t="s">
        <v>768</v>
      </c>
      <c r="N9" s="721">
        <f>tkbieu!AH14</f>
        <v>0</v>
      </c>
      <c r="O9" s="721">
        <f>tkbieu!AH28</f>
        <v>0</v>
      </c>
      <c r="P9" s="721">
        <f>tkbieu!AH42</f>
        <v>0</v>
      </c>
      <c r="Q9" s="721">
        <f>tkbieu!AH56</f>
        <v>0</v>
      </c>
      <c r="R9" s="721">
        <f>tkbieu!AH70</f>
        <v>0</v>
      </c>
      <c r="S9" s="721">
        <f>tkbieu!AH84</f>
        <v>0</v>
      </c>
    </row>
    <row r="10" spans="1:19" ht="18.75" customHeight="1">
      <c r="A10" s="876"/>
      <c r="B10" s="69">
        <v>4</v>
      </c>
      <c r="C10" s="70" t="s">
        <v>769</v>
      </c>
      <c r="D10" s="317" t="str">
        <f>tkbieu!AG15</f>
        <v>C001</v>
      </c>
      <c r="E10" s="317" t="str">
        <f>tkbieu!AG29</f>
        <v>C001</v>
      </c>
      <c r="F10" s="317">
        <f>tkbieu!AG43</f>
        <v>0</v>
      </c>
      <c r="G10" s="317" t="str">
        <f>tkbieu!AG57</f>
        <v>C001</v>
      </c>
      <c r="H10" s="317" t="str">
        <f>tkbieu!AG71</f>
        <v>C002</v>
      </c>
      <c r="I10" s="317">
        <f>tkbieu!AG85</f>
        <v>0</v>
      </c>
      <c r="J10" s="713"/>
      <c r="K10" s="888"/>
      <c r="L10" s="719">
        <v>4</v>
      </c>
      <c r="M10" s="720" t="s">
        <v>769</v>
      </c>
      <c r="N10" s="721">
        <f>tkbieu!AH15</f>
        <v>0</v>
      </c>
      <c r="O10" s="721">
        <f>tkbieu!AH29</f>
        <v>0</v>
      </c>
      <c r="P10" s="721">
        <f>tkbieu!AH43</f>
        <v>0</v>
      </c>
      <c r="Q10" s="721">
        <f>tkbieu!AH57</f>
        <v>0</v>
      </c>
      <c r="R10" s="721">
        <f>tkbieu!AH71</f>
        <v>0</v>
      </c>
      <c r="S10" s="721">
        <f>tkbieu!AH85</f>
        <v>0</v>
      </c>
    </row>
    <row r="11" spans="1:19" ht="18.75" customHeight="1">
      <c r="A11" s="876"/>
      <c r="B11" s="71">
        <v>5</v>
      </c>
      <c r="C11" s="72" t="s">
        <v>770</v>
      </c>
      <c r="D11" s="382" t="str">
        <f>tkbieu!AG16</f>
        <v>T. DUY</v>
      </c>
      <c r="E11" s="318" t="str">
        <f>tkbieu!AG30</f>
        <v>C. HÒA</v>
      </c>
      <c r="F11" s="318">
        <f>tkbieu!AG44</f>
        <v>0</v>
      </c>
      <c r="G11" s="318" t="str">
        <f>tkbieu!AG58</f>
        <v>C. OANH</v>
      </c>
      <c r="H11" s="318" t="str">
        <f>tkbieu!AG72</f>
        <v>T. DUY</v>
      </c>
      <c r="I11" s="318">
        <f>tkbieu!AG86</f>
        <v>0</v>
      </c>
      <c r="J11" s="713"/>
      <c r="K11" s="888"/>
      <c r="L11" s="719">
        <v>5</v>
      </c>
      <c r="M11" s="720" t="s">
        <v>770</v>
      </c>
      <c r="N11" s="721">
        <f>tkbieu!AH16</f>
        <v>0</v>
      </c>
      <c r="O11" s="721">
        <f>tkbieu!AH30</f>
        <v>0</v>
      </c>
      <c r="P11" s="721">
        <f>tkbieu!AH44</f>
        <v>0</v>
      </c>
      <c r="Q11" s="722">
        <f>tkbieu!AH58</f>
        <v>0</v>
      </c>
      <c r="R11" s="722">
        <f>tkbieu!AH72</f>
        <v>0</v>
      </c>
      <c r="S11" s="721">
        <f>tkbieu!AH86</f>
        <v>0</v>
      </c>
    </row>
    <row r="12" spans="1:19" ht="18.75" customHeight="1" thickBot="1">
      <c r="A12" s="877"/>
      <c r="B12" s="49"/>
      <c r="C12" s="50"/>
      <c r="D12" s="318"/>
      <c r="E12" s="612"/>
      <c r="F12" s="622"/>
      <c r="G12" s="318"/>
      <c r="H12" s="318"/>
      <c r="I12" s="623"/>
      <c r="J12" s="713"/>
      <c r="K12" s="888"/>
      <c r="L12" s="719"/>
      <c r="M12" s="720"/>
      <c r="N12" s="723"/>
      <c r="O12" s="720"/>
      <c r="P12" s="720"/>
      <c r="Q12" s="721"/>
      <c r="R12" s="721"/>
      <c r="S12" s="724"/>
    </row>
    <row r="13" spans="1:19" ht="18.75" customHeight="1" thickTop="1">
      <c r="A13" s="878" t="s">
        <v>15</v>
      </c>
      <c r="B13" s="69">
        <v>6</v>
      </c>
      <c r="C13" s="68" t="s">
        <v>771</v>
      </c>
      <c r="D13" s="315">
        <f>tkbieu!AG19</f>
        <v>0</v>
      </c>
      <c r="E13" s="315">
        <f>tkbieu!AG33</f>
        <v>0</v>
      </c>
      <c r="F13" s="315">
        <f>tkbieu!AG47</f>
        <v>0</v>
      </c>
      <c r="G13" s="315">
        <f>tkbieu!AG61</f>
        <v>0</v>
      </c>
      <c r="H13" s="315" t="str">
        <f>tkbieu!AG75</f>
        <v>KẾ TOÁN</v>
      </c>
      <c r="I13" s="315">
        <f>tkbieu!AG89</f>
        <v>0</v>
      </c>
      <c r="J13" s="713"/>
      <c r="K13" s="888" t="s">
        <v>15</v>
      </c>
      <c r="L13" s="719">
        <v>6</v>
      </c>
      <c r="M13" s="720" t="s">
        <v>771</v>
      </c>
      <c r="N13" s="721">
        <f>tkbieu!AH19</f>
        <v>0</v>
      </c>
      <c r="O13" s="721">
        <f>tkbieu!AH33</f>
        <v>0</v>
      </c>
      <c r="P13" s="721">
        <f>tkbieu!AH47</f>
        <v>0</v>
      </c>
      <c r="Q13" s="721">
        <f>tkbieu!AH61</f>
        <v>0</v>
      </c>
      <c r="R13" s="721">
        <f>tkbieu!AH75</f>
        <v>0</v>
      </c>
      <c r="S13" s="721">
        <f>tkbieu!AH89</f>
        <v>0</v>
      </c>
    </row>
    <row r="14" spans="1:19" ht="18.75" customHeight="1" thickBot="1">
      <c r="A14" s="876"/>
      <c r="B14" s="65">
        <v>7</v>
      </c>
      <c r="C14" s="70" t="s">
        <v>772</v>
      </c>
      <c r="D14" s="316">
        <f>tkbieu!AG20</f>
        <v>0</v>
      </c>
      <c r="E14" s="316">
        <f>tkbieu!AG34</f>
        <v>0</v>
      </c>
      <c r="F14" s="316">
        <f>tkbieu!AG48</f>
        <v>0</v>
      </c>
      <c r="G14" s="316">
        <f>tkbieu!AG62</f>
        <v>0</v>
      </c>
      <c r="H14" s="316" t="str">
        <f>tkbieu!AG76</f>
        <v>MÔ PHỎNG</v>
      </c>
      <c r="I14" s="316">
        <f>tkbieu!AG90</f>
        <v>0</v>
      </c>
      <c r="J14" s="713"/>
      <c r="K14" s="888"/>
      <c r="L14" s="719">
        <v>7</v>
      </c>
      <c r="M14" s="720" t="s">
        <v>772</v>
      </c>
      <c r="N14" s="721">
        <f>tkbieu!AH20</f>
        <v>0</v>
      </c>
      <c r="O14" s="721">
        <f>tkbieu!AH34</f>
        <v>0</v>
      </c>
      <c r="P14" s="721">
        <f>tkbieu!AH48</f>
        <v>0</v>
      </c>
      <c r="Q14" s="721">
        <f>tkbieu!AH62</f>
        <v>0</v>
      </c>
      <c r="R14" s="721">
        <f>tkbieu!AH76</f>
        <v>0</v>
      </c>
      <c r="S14" s="721">
        <f>tkbieu!AH90</f>
        <v>0</v>
      </c>
    </row>
    <row r="15" spans="1:19" ht="18.75" customHeight="1" thickTop="1">
      <c r="A15" s="876"/>
      <c r="B15" s="67">
        <v>8</v>
      </c>
      <c r="C15" s="68" t="s">
        <v>773</v>
      </c>
      <c r="D15" s="316">
        <f>tkbieu!AG21</f>
        <v>0</v>
      </c>
      <c r="E15" s="317">
        <f>tkbieu!AG35</f>
        <v>0</v>
      </c>
      <c r="F15" s="317">
        <f>tkbieu!AG49</f>
        <v>0</v>
      </c>
      <c r="G15" s="316">
        <f>tkbieu!AG63</f>
        <v>0</v>
      </c>
      <c r="H15" s="317">
        <f>tkbieu!AG77</f>
        <v>0</v>
      </c>
      <c r="I15" s="316">
        <f>tkbieu!AG91</f>
        <v>0</v>
      </c>
      <c r="J15" s="713"/>
      <c r="K15" s="888"/>
      <c r="L15" s="719">
        <v>8</v>
      </c>
      <c r="M15" s="720" t="s">
        <v>773</v>
      </c>
      <c r="N15" s="721">
        <f>tkbieu!AH21</f>
        <v>0</v>
      </c>
      <c r="O15" s="721">
        <f>tkbieu!AH35</f>
        <v>0</v>
      </c>
      <c r="P15" s="721">
        <f>tkbieu!AH49</f>
        <v>0</v>
      </c>
      <c r="Q15" s="721">
        <f>tkbieu!AH63</f>
        <v>0</v>
      </c>
      <c r="R15" s="721">
        <f>tkbieu!AH77</f>
        <v>0</v>
      </c>
      <c r="S15" s="721">
        <f>tkbieu!AH91</f>
        <v>0</v>
      </c>
    </row>
    <row r="16" spans="1:19" ht="18.75" customHeight="1">
      <c r="A16" s="876"/>
      <c r="B16" s="69">
        <v>9</v>
      </c>
      <c r="C16" s="70" t="s">
        <v>774</v>
      </c>
      <c r="D16" s="316">
        <f>tkbieu!AG22</f>
        <v>0</v>
      </c>
      <c r="E16" s="317">
        <f>tkbieu!AG36</f>
        <v>0</v>
      </c>
      <c r="F16" s="317">
        <f>tkbieu!AG50</f>
        <v>0</v>
      </c>
      <c r="G16" s="317">
        <f>tkbieu!AG64</f>
        <v>0</v>
      </c>
      <c r="H16" s="317" t="str">
        <f>tkbieu!AG78</f>
        <v>A207</v>
      </c>
      <c r="I16" s="317">
        <f>tkbieu!AG92</f>
        <v>0</v>
      </c>
      <c r="J16" s="713"/>
      <c r="K16" s="888"/>
      <c r="L16" s="719">
        <v>9</v>
      </c>
      <c r="M16" s="720" t="s">
        <v>774</v>
      </c>
      <c r="N16" s="721">
        <f>tkbieu!AH22</f>
        <v>0</v>
      </c>
      <c r="O16" s="721">
        <f>tkbieu!AH36</f>
        <v>0</v>
      </c>
      <c r="P16" s="721">
        <f>tkbieu!AH50</f>
        <v>0</v>
      </c>
      <c r="Q16" s="721">
        <f>tkbieu!AH64</f>
        <v>0</v>
      </c>
      <c r="R16" s="721">
        <f>tkbieu!AH78</f>
        <v>0</v>
      </c>
      <c r="S16" s="721">
        <f>tkbieu!AH92</f>
        <v>0</v>
      </c>
    </row>
    <row r="17" spans="1:20" ht="18.75" customHeight="1">
      <c r="A17" s="876"/>
      <c r="B17" s="71">
        <v>10</v>
      </c>
      <c r="C17" s="72" t="s">
        <v>790</v>
      </c>
      <c r="D17" s="382">
        <f>tkbieu!AG23</f>
        <v>0</v>
      </c>
      <c r="E17" s="382">
        <f>tkbieu!AG37</f>
        <v>0</v>
      </c>
      <c r="F17" s="318">
        <f>tkbieu!AG51</f>
        <v>0</v>
      </c>
      <c r="G17" s="382">
        <f>tkbieu!AG65</f>
        <v>0</v>
      </c>
      <c r="H17" s="382" t="str">
        <f>tkbieu!AG79</f>
        <v>C. HÒA</v>
      </c>
      <c r="I17" s="318">
        <f>tkbieu!AG93</f>
        <v>0</v>
      </c>
      <c r="J17" s="713"/>
      <c r="K17" s="888"/>
      <c r="L17" s="719">
        <v>10</v>
      </c>
      <c r="M17" s="720" t="s">
        <v>790</v>
      </c>
      <c r="N17" s="721">
        <f>tkbieu!AH23</f>
        <v>0</v>
      </c>
      <c r="O17" s="721">
        <f>tkbieu!AH37</f>
        <v>0</v>
      </c>
      <c r="P17" s="722">
        <f>tkbieu!AH51</f>
        <v>0</v>
      </c>
      <c r="Q17" s="722">
        <f>tkbieu!AH65</f>
        <v>0</v>
      </c>
      <c r="R17" s="722">
        <f>tkbieu!AH79</f>
        <v>0</v>
      </c>
      <c r="S17" s="721">
        <f>tkbieu!AH93</f>
        <v>0</v>
      </c>
    </row>
    <row r="18" spans="1:20" ht="18.75" customHeight="1" thickBot="1">
      <c r="A18" s="879"/>
      <c r="B18" s="51"/>
      <c r="C18" s="339"/>
      <c r="D18" s="336"/>
      <c r="E18" s="624"/>
      <c r="F18" s="617"/>
      <c r="G18" s="624"/>
      <c r="H18" s="617"/>
      <c r="I18" s="625"/>
      <c r="J18" s="626"/>
      <c r="K18" s="888"/>
      <c r="L18" s="719"/>
      <c r="M18" s="720"/>
      <c r="N18" s="721"/>
      <c r="O18" s="721"/>
      <c r="P18" s="723"/>
      <c r="Q18" s="721"/>
      <c r="R18" s="721"/>
      <c r="S18" s="725"/>
    </row>
    <row r="19" spans="1:20" s="18" customFormat="1" ht="24" customHeight="1">
      <c r="A19" s="97"/>
      <c r="B19" s="98"/>
      <c r="C19" s="99"/>
      <c r="D19" s="10"/>
      <c r="E19" s="10"/>
      <c r="F19" s="10"/>
      <c r="G19" s="10"/>
      <c r="H19" s="10"/>
      <c r="I19" s="10"/>
      <c r="J19"/>
      <c r="K19" s="95"/>
      <c r="L19" s="1"/>
      <c r="M19" s="2"/>
      <c r="N19" s="10"/>
      <c r="O19" s="10"/>
      <c r="P19" s="10"/>
      <c r="Q19" s="10"/>
      <c r="R19"/>
      <c r="S19" s="10"/>
    </row>
    <row r="20" spans="1:20" s="30" customFormat="1" ht="18.75" customHeight="1">
      <c r="A20" s="872" t="str">
        <f>A3</f>
        <v>ÁP DỤNG TỪ NGÀY 26/09/2022</v>
      </c>
      <c r="B20" s="872"/>
      <c r="C20" s="872"/>
      <c r="D20" s="872"/>
      <c r="E20" s="872"/>
      <c r="F20" s="872"/>
      <c r="G20" s="872"/>
      <c r="H20" s="872"/>
      <c r="I20" s="872"/>
      <c r="J20" s="16"/>
      <c r="K20" s="16"/>
      <c r="L20" s="600"/>
      <c r="M20" s="600"/>
      <c r="N20" s="600"/>
      <c r="O20" s="600"/>
      <c r="P20" s="600"/>
      <c r="Q20" s="600"/>
      <c r="R20" s="600"/>
      <c r="S20" s="600"/>
      <c r="T20" s="600"/>
    </row>
    <row r="21" spans="1:20" ht="18.75" customHeight="1">
      <c r="A21" s="857"/>
      <c r="B21" s="857"/>
      <c r="C21" s="857"/>
      <c r="D21" s="857"/>
      <c r="E21" s="857"/>
      <c r="F21" s="857"/>
      <c r="G21" s="857"/>
      <c r="H21" s="857"/>
      <c r="I21" s="857"/>
      <c r="J21" s="16"/>
      <c r="K21" s="16"/>
      <c r="L21" s="601"/>
      <c r="M21" s="601"/>
      <c r="N21" s="601"/>
      <c r="O21" s="601"/>
      <c r="P21" s="601"/>
      <c r="Q21" s="601"/>
      <c r="R21" s="601"/>
      <c r="S21" s="601"/>
      <c r="T21" s="601"/>
    </row>
    <row r="22" spans="1:20" ht="18.75" customHeight="1" thickBot="1">
      <c r="A22" s="858" t="s">
        <v>3</v>
      </c>
      <c r="B22" s="858"/>
      <c r="C22" s="77" t="str">
        <f>tkbieu!AI10</f>
        <v>T21KT1</v>
      </c>
      <c r="D22" s="77"/>
      <c r="E22" s="13" t="s">
        <v>4</v>
      </c>
      <c r="F22" s="9" t="str">
        <f>tkbieu!AI9</f>
        <v>C. H. OANH</v>
      </c>
      <c r="G22" s="577"/>
      <c r="H22" s="93" t="s">
        <v>897</v>
      </c>
      <c r="I22" s="93" t="s">
        <v>1056</v>
      </c>
      <c r="J22" s="16"/>
      <c r="K22" s="16"/>
      <c r="L22" s="82"/>
      <c r="M22" s="82"/>
      <c r="N22" s="578"/>
      <c r="O22" s="578"/>
      <c r="P22" s="3"/>
      <c r="Q22" s="58"/>
      <c r="R22" s="58"/>
      <c r="S22" s="58"/>
      <c r="T22" s="58"/>
    </row>
    <row r="23" spans="1:20" ht="18.75" customHeight="1">
      <c r="A23" s="531" t="s">
        <v>5</v>
      </c>
      <c r="B23" s="532" t="s">
        <v>6</v>
      </c>
      <c r="C23" s="532" t="s">
        <v>7</v>
      </c>
      <c r="D23" s="533" t="s">
        <v>8</v>
      </c>
      <c r="E23" s="533" t="s">
        <v>9</v>
      </c>
      <c r="F23" s="533" t="s">
        <v>10</v>
      </c>
      <c r="G23" s="533" t="s">
        <v>11</v>
      </c>
      <c r="H23" s="533" t="s">
        <v>12</v>
      </c>
      <c r="I23" s="534" t="s">
        <v>13</v>
      </c>
      <c r="J23" s="342"/>
      <c r="K23" s="16"/>
      <c r="L23" s="1"/>
      <c r="M23" s="1"/>
      <c r="N23" s="1"/>
      <c r="O23" s="90"/>
      <c r="P23" s="90"/>
      <c r="Q23" s="90"/>
      <c r="R23" s="90"/>
      <c r="S23" s="90"/>
      <c r="T23" s="90"/>
    </row>
    <row r="24" spans="1:20" ht="18.75" customHeight="1">
      <c r="A24" s="860" t="s">
        <v>14</v>
      </c>
      <c r="B24" s="535">
        <v>1</v>
      </c>
      <c r="C24" s="536" t="s">
        <v>766</v>
      </c>
      <c r="D24" s="316" t="str">
        <f>tkbieu!AI12</f>
        <v>TH KẾ TOÁN</v>
      </c>
      <c r="E24" s="636" t="str">
        <f>tkbieu!AI26</f>
        <v>TKB VHPT</v>
      </c>
      <c r="F24" s="316" t="str">
        <f>tkbieu!AI40</f>
        <v>KẾ TOÁN</v>
      </c>
      <c r="G24" s="636" t="str">
        <f>tkbieu!AI54</f>
        <v>TKB VHPT</v>
      </c>
      <c r="H24" s="316" t="str">
        <f>tkbieu!AI68</f>
        <v>THUẾ-KT THUẾ</v>
      </c>
      <c r="I24" s="316" t="str">
        <f>tkbieu!AI82</f>
        <v>TH KẾ TOÁN</v>
      </c>
      <c r="J24" s="342"/>
      <c r="K24" s="16"/>
      <c r="L24" s="599"/>
      <c r="M24" s="1"/>
      <c r="N24" s="2"/>
      <c r="O24" s="10"/>
      <c r="P24" s="10"/>
      <c r="Q24" s="10"/>
      <c r="R24" s="10"/>
      <c r="S24" s="10"/>
      <c r="T24" s="10"/>
    </row>
    <row r="25" spans="1:20" ht="18.75" customHeight="1" thickBot="1">
      <c r="A25" s="861"/>
      <c r="B25" s="537">
        <v>2</v>
      </c>
      <c r="C25" s="538" t="s">
        <v>767</v>
      </c>
      <c r="D25" s="316" t="str">
        <f>tkbieu!AI13</f>
        <v>DNSX</v>
      </c>
      <c r="E25" s="636" t="str">
        <f>tkbieu!AI27</f>
        <v>TT GDTX</v>
      </c>
      <c r="F25" s="316" t="str">
        <f>tkbieu!AI41</f>
        <v>HCSN</v>
      </c>
      <c r="G25" s="636" t="str">
        <f>tkbieu!AI55</f>
        <v>TT GDTX</v>
      </c>
      <c r="H25" s="316">
        <f>tkbieu!AI69</f>
        <v>0</v>
      </c>
      <c r="I25" s="316" t="str">
        <f>tkbieu!AI83</f>
        <v>DN THƯƠNG MẠI</v>
      </c>
      <c r="J25" s="342"/>
      <c r="K25" s="16"/>
      <c r="L25" s="599"/>
      <c r="M25" s="1"/>
      <c r="N25" s="2"/>
      <c r="O25" s="10"/>
      <c r="P25" s="10"/>
      <c r="Q25" s="10"/>
      <c r="R25" s="10"/>
      <c r="S25" s="10"/>
      <c r="T25" s="10"/>
    </row>
    <row r="26" spans="1:20" ht="18.75" customHeight="1" thickTop="1">
      <c r="A26" s="861"/>
      <c r="B26" s="539">
        <v>3</v>
      </c>
      <c r="C26" s="540" t="s">
        <v>768</v>
      </c>
      <c r="D26" s="352">
        <f>tkbieu!AI14</f>
        <v>0</v>
      </c>
      <c r="E26" s="636" t="str">
        <f>tkbieu!AI28</f>
        <v>GIA ĐỊNH</v>
      </c>
      <c r="F26" s="352">
        <f>tkbieu!AI42</f>
        <v>0</v>
      </c>
      <c r="G26" s="636" t="str">
        <f>tkbieu!AI56</f>
        <v>GIA ĐỊNH</v>
      </c>
      <c r="H26" s="316">
        <f>tkbieu!AI70</f>
        <v>0</v>
      </c>
      <c r="I26" s="316">
        <f>tkbieu!AI84</f>
        <v>0</v>
      </c>
      <c r="J26" s="342"/>
      <c r="K26" s="16"/>
      <c r="L26" s="599"/>
      <c r="M26" s="1" t="s">
        <v>825</v>
      </c>
      <c r="N26" s="2"/>
      <c r="O26" s="10"/>
      <c r="P26" s="10"/>
      <c r="Q26" s="10"/>
      <c r="R26" s="10"/>
      <c r="S26" s="10"/>
      <c r="T26" s="10"/>
    </row>
    <row r="27" spans="1:20" ht="18.75" customHeight="1">
      <c r="A27" s="861"/>
      <c r="B27" s="541">
        <v>4</v>
      </c>
      <c r="C27" s="542" t="s">
        <v>769</v>
      </c>
      <c r="D27" s="317" t="str">
        <f>tkbieu!AI15</f>
        <v>C002</v>
      </c>
      <c r="E27" s="637">
        <f>tkbieu!AI29</f>
        <v>0</v>
      </c>
      <c r="F27" s="317" t="str">
        <f>tkbieu!AI43</f>
        <v>A209</v>
      </c>
      <c r="G27" s="637">
        <f>tkbieu!AI57</f>
        <v>0</v>
      </c>
      <c r="H27" s="317" t="str">
        <f>tkbieu!AI71</f>
        <v>A208</v>
      </c>
      <c r="I27" s="317" t="str">
        <f>tkbieu!AI85</f>
        <v>A207</v>
      </c>
      <c r="J27" s="342"/>
      <c r="K27" s="16"/>
      <c r="L27" s="599"/>
      <c r="M27" s="1"/>
      <c r="N27" s="2"/>
      <c r="O27" s="35"/>
      <c r="P27" s="35"/>
      <c r="Q27" s="35"/>
      <c r="R27" s="35"/>
      <c r="S27" s="35"/>
      <c r="T27" s="35"/>
    </row>
    <row r="28" spans="1:20" ht="18.75" customHeight="1">
      <c r="A28" s="861"/>
      <c r="B28" s="543">
        <v>5</v>
      </c>
      <c r="C28" s="544" t="s">
        <v>770</v>
      </c>
      <c r="D28" s="316" t="str">
        <f>tkbieu!AI16</f>
        <v>C. OANH</v>
      </c>
      <c r="E28" s="636">
        <f>tkbieu!AI30</f>
        <v>0</v>
      </c>
      <c r="F28" s="316" t="str">
        <f>tkbieu!AI44</f>
        <v>C. HÒA</v>
      </c>
      <c r="G28" s="636">
        <f>tkbieu!AI58</f>
        <v>0</v>
      </c>
      <c r="H28" s="316" t="str">
        <f>tkbieu!AI72</f>
        <v>T. T. HOÀNG</v>
      </c>
      <c r="I28" s="316" t="str">
        <f>tkbieu!AI86</f>
        <v>C. OANH</v>
      </c>
      <c r="J28" s="342"/>
      <c r="K28" s="16"/>
      <c r="L28" s="599"/>
      <c r="M28" s="1"/>
      <c r="N28" s="2"/>
      <c r="O28" s="10"/>
      <c r="P28" s="10"/>
      <c r="Q28" s="10"/>
      <c r="R28" s="10"/>
      <c r="S28" s="10"/>
      <c r="T28" s="10"/>
    </row>
    <row r="29" spans="1:20" ht="18.75" customHeight="1" thickBot="1">
      <c r="A29" s="862"/>
      <c r="B29" s="396"/>
      <c r="C29" s="546"/>
      <c r="D29" s="579"/>
      <c r="E29" s="731"/>
      <c r="F29" s="729"/>
      <c r="G29" s="732"/>
      <c r="H29" s="580"/>
      <c r="I29" s="755"/>
      <c r="J29" s="342"/>
      <c r="K29" s="16"/>
      <c r="L29" s="599"/>
      <c r="M29" s="1"/>
      <c r="N29" s="2"/>
      <c r="O29" s="10"/>
      <c r="P29" s="10"/>
      <c r="Q29" s="10"/>
      <c r="R29" s="10"/>
      <c r="S29" s="10"/>
      <c r="T29" s="10"/>
    </row>
    <row r="30" spans="1:20" ht="18.75" customHeight="1" thickTop="1">
      <c r="A30" s="866" t="s">
        <v>15</v>
      </c>
      <c r="B30" s="541">
        <v>6</v>
      </c>
      <c r="C30" s="540" t="s">
        <v>771</v>
      </c>
      <c r="D30" s="315" t="str">
        <f>tkbieu!AI19</f>
        <v>KẾ TOÁN</v>
      </c>
      <c r="E30" s="635" t="str">
        <f>tkbieu!AI33</f>
        <v>TKB VHPT</v>
      </c>
      <c r="F30" s="316" t="str">
        <f>tkbieu!AI47</f>
        <v>THỊ TRƯỜNG</v>
      </c>
      <c r="G30" s="635" t="str">
        <f>tkbieu!AI61</f>
        <v>TKB VHPT</v>
      </c>
      <c r="H30" s="635" t="str">
        <f>tkbieu!AI75</f>
        <v>TKB VHPT</v>
      </c>
      <c r="I30" s="315" t="str">
        <f>tkbieu!AI89</f>
        <v>TH KẾ TOÁN</v>
      </c>
      <c r="J30" s="342"/>
      <c r="K30" s="16"/>
      <c r="L30" s="599"/>
      <c r="M30" s="1"/>
      <c r="N30" s="2"/>
      <c r="O30" s="10"/>
      <c r="P30" s="10"/>
      <c r="Q30" s="10"/>
      <c r="R30" s="10"/>
      <c r="S30" s="581"/>
      <c r="T30" s="10"/>
    </row>
    <row r="31" spans="1:20" ht="18.75" customHeight="1" thickBot="1">
      <c r="A31" s="861"/>
      <c r="B31" s="537">
        <v>7</v>
      </c>
      <c r="C31" s="542" t="s">
        <v>772</v>
      </c>
      <c r="D31" s="316" t="str">
        <f>tkbieu!AI20</f>
        <v>TMDV</v>
      </c>
      <c r="E31" s="636" t="str">
        <f>tkbieu!AI34</f>
        <v>TT GDTX</v>
      </c>
      <c r="F31" s="316" t="str">
        <f>tkbieu!AI48</f>
        <v>CHỨNG KHOÁN</v>
      </c>
      <c r="G31" s="636" t="str">
        <f>tkbieu!AI62</f>
        <v>TT GDTX</v>
      </c>
      <c r="H31" s="636" t="str">
        <f>tkbieu!AI76</f>
        <v>TT GDTX</v>
      </c>
      <c r="I31" s="316" t="str">
        <f>tkbieu!AI90</f>
        <v>DN THƯƠNG MẠI</v>
      </c>
      <c r="J31" s="342"/>
      <c r="K31" s="16"/>
      <c r="L31" s="599"/>
      <c r="M31" s="1"/>
      <c r="N31" s="2"/>
      <c r="O31" s="10"/>
      <c r="P31" s="10"/>
      <c r="Q31" s="10"/>
      <c r="R31" s="10"/>
      <c r="S31" s="581"/>
      <c r="T31" s="10"/>
    </row>
    <row r="32" spans="1:20" ht="18.75" customHeight="1" thickTop="1">
      <c r="A32" s="861"/>
      <c r="B32" s="539">
        <v>8</v>
      </c>
      <c r="C32" s="540" t="s">
        <v>773</v>
      </c>
      <c r="D32" s="317">
        <f>tkbieu!AI21</f>
        <v>0</v>
      </c>
      <c r="E32" s="636" t="str">
        <f>tkbieu!AI35</f>
        <v>GIA ĐỊNH</v>
      </c>
      <c r="F32" s="316">
        <f>tkbieu!AI49</f>
        <v>0</v>
      </c>
      <c r="G32" s="733" t="str">
        <f>tkbieu!AI63</f>
        <v>GIA ĐỊNH</v>
      </c>
      <c r="H32" s="636" t="str">
        <f>tkbieu!AI77</f>
        <v>GIA ĐỊNH</v>
      </c>
      <c r="I32" s="316" t="str">
        <f>tkbieu!AI91</f>
        <v>DẠY BÙ</v>
      </c>
      <c r="J32" s="342"/>
      <c r="K32" s="16"/>
      <c r="L32" s="599"/>
      <c r="M32" s="1"/>
      <c r="N32" s="2"/>
      <c r="O32" s="10"/>
      <c r="P32" s="10"/>
      <c r="Q32" s="10"/>
      <c r="R32" s="57"/>
      <c r="S32" s="581"/>
      <c r="T32" s="10"/>
    </row>
    <row r="33" spans="1:20" ht="18.75" customHeight="1">
      <c r="A33" s="861"/>
      <c r="B33" s="541">
        <v>9</v>
      </c>
      <c r="C33" s="542" t="s">
        <v>774</v>
      </c>
      <c r="D33" s="317" t="str">
        <f>tkbieu!AI22</f>
        <v>A209</v>
      </c>
      <c r="E33" s="637">
        <f>tkbieu!AI36</f>
        <v>0</v>
      </c>
      <c r="F33" s="317" t="str">
        <f>tkbieu!AI50</f>
        <v>C001</v>
      </c>
      <c r="G33" s="637">
        <f>tkbieu!AI64</f>
        <v>0</v>
      </c>
      <c r="H33" s="637">
        <f>tkbieu!AI78</f>
        <v>0</v>
      </c>
      <c r="I33" s="317" t="str">
        <f>tkbieu!AI92</f>
        <v>A207</v>
      </c>
      <c r="J33" s="342"/>
      <c r="K33" s="16"/>
      <c r="L33" s="599"/>
      <c r="M33" s="1"/>
      <c r="N33" s="2"/>
      <c r="O33" s="35"/>
      <c r="P33" s="35"/>
      <c r="Q33" s="35"/>
      <c r="R33" s="35"/>
      <c r="S33" s="581"/>
      <c r="T33" s="35"/>
    </row>
    <row r="34" spans="1:20" ht="18.75" customHeight="1">
      <c r="A34" s="861"/>
      <c r="B34" s="543">
        <v>10</v>
      </c>
      <c r="C34" s="544" t="s">
        <v>790</v>
      </c>
      <c r="D34" s="318" t="str">
        <f>tkbieu!AI23</f>
        <v>T. DUY</v>
      </c>
      <c r="E34" s="638">
        <f>tkbieu!AI37</f>
        <v>0</v>
      </c>
      <c r="F34" s="316" t="str">
        <f>tkbieu!AI51</f>
        <v>C. KHUYÊN</v>
      </c>
      <c r="G34" s="638">
        <f>tkbieu!AI65</f>
        <v>0</v>
      </c>
      <c r="H34" s="638">
        <f>tkbieu!AI79</f>
        <v>0</v>
      </c>
      <c r="I34" s="318" t="str">
        <f>tkbieu!AI93</f>
        <v>C. OANH</v>
      </c>
      <c r="J34" s="342"/>
      <c r="K34" s="16"/>
      <c r="L34" s="599"/>
      <c r="M34" s="1"/>
      <c r="N34" s="2"/>
      <c r="O34" s="10"/>
      <c r="P34" s="10"/>
      <c r="Q34" s="10"/>
      <c r="R34" s="10"/>
      <c r="S34" s="581"/>
      <c r="T34" s="10"/>
    </row>
    <row r="35" spans="1:20" ht="18.75" customHeight="1" thickBot="1">
      <c r="A35" s="867"/>
      <c r="B35" s="51"/>
      <c r="C35" s="52"/>
      <c r="D35" s="336"/>
      <c r="E35" s="336"/>
      <c r="F35" s="730"/>
      <c r="G35" s="336"/>
      <c r="H35" s="582"/>
      <c r="I35" s="582"/>
      <c r="J35" s="342"/>
      <c r="K35" s="16"/>
      <c r="L35" s="599"/>
      <c r="M35" s="1"/>
      <c r="N35" s="2"/>
      <c r="O35" s="10"/>
      <c r="P35" s="10"/>
      <c r="Q35" s="10"/>
      <c r="R35" s="10"/>
      <c r="S35" s="10"/>
      <c r="T35" s="10"/>
    </row>
    <row r="36" spans="1:20" s="30" customFormat="1" ht="18.75" customHeight="1">
      <c r="A36" s="95"/>
      <c r="B36" s="1"/>
      <c r="C36" s="2"/>
      <c r="D36" s="411"/>
      <c r="E36" s="411"/>
      <c r="F36" s="411"/>
      <c r="G36" s="411"/>
      <c r="H36" s="10"/>
      <c r="I36" s="10"/>
      <c r="J36" s="16"/>
      <c r="K36" s="16"/>
      <c r="L36" s="95"/>
      <c r="M36" s="1"/>
      <c r="N36" s="2"/>
      <c r="O36" s="10"/>
      <c r="P36" s="10"/>
      <c r="Q36" s="10"/>
      <c r="R36" s="10"/>
      <c r="S36" s="10"/>
      <c r="T36" s="10"/>
    </row>
    <row r="37" spans="1:20" ht="18.75" customHeight="1">
      <c r="A37" s="856" t="str">
        <f>A20</f>
        <v>ÁP DỤNG TỪ NGÀY 26/09/2022</v>
      </c>
      <c r="B37" s="856"/>
      <c r="C37" s="856"/>
      <c r="D37" s="856"/>
      <c r="E37" s="856"/>
      <c r="F37" s="856"/>
      <c r="G37" s="856"/>
      <c r="H37" s="856"/>
      <c r="I37" s="856"/>
      <c r="J37" s="30"/>
      <c r="K37" s="856" t="str">
        <f>A37</f>
        <v>ÁP DỤNG TỪ NGÀY 26/09/2022</v>
      </c>
      <c r="L37" s="856"/>
      <c r="M37" s="856"/>
      <c r="N37" s="856"/>
      <c r="O37" s="856"/>
      <c r="P37" s="856"/>
      <c r="Q37" s="856"/>
      <c r="R37" s="856"/>
      <c r="S37" s="856"/>
    </row>
    <row r="38" spans="1:20" ht="18.75" customHeight="1">
      <c r="A38" s="857"/>
      <c r="B38" s="857"/>
      <c r="C38" s="857"/>
      <c r="D38" s="857"/>
      <c r="E38" s="857"/>
      <c r="F38" s="857"/>
      <c r="G38" s="857"/>
      <c r="H38" s="857"/>
      <c r="I38" s="857"/>
      <c r="K38" s="597"/>
      <c r="L38" s="597"/>
      <c r="M38" s="597"/>
      <c r="N38" s="597"/>
      <c r="O38" s="597"/>
      <c r="P38" s="597"/>
      <c r="Q38" s="597"/>
      <c r="R38" s="597"/>
      <c r="S38" s="597"/>
    </row>
    <row r="39" spans="1:20" ht="18.75" customHeight="1" thickBot="1">
      <c r="A39" s="858" t="s">
        <v>3</v>
      </c>
      <c r="B39" s="858"/>
      <c r="C39" s="77" t="str">
        <f>tkbieu!AJ10</f>
        <v>C21KT1</v>
      </c>
      <c r="D39" s="77"/>
      <c r="E39" s="13" t="s">
        <v>4</v>
      </c>
      <c r="F39" s="9" t="str">
        <f>tkbieu!AJ9</f>
        <v>T. DUY</v>
      </c>
      <c r="G39" s="577"/>
      <c r="H39" s="93" t="s">
        <v>897</v>
      </c>
      <c r="I39" s="93" t="s">
        <v>935</v>
      </c>
      <c r="J39" s="6"/>
      <c r="K39" s="598" t="s">
        <v>3</v>
      </c>
      <c r="L39" s="598"/>
      <c r="M39" s="77" t="str">
        <f>tkbieu!AK10</f>
        <v>C21QTDN1</v>
      </c>
      <c r="N39" s="77"/>
      <c r="O39" s="13" t="s">
        <v>4</v>
      </c>
      <c r="P39" s="9" t="str">
        <f>tkbieu!AK9</f>
        <v>C. KHUYÊN</v>
      </c>
      <c r="Q39" s="5"/>
      <c r="R39" s="93" t="s">
        <v>897</v>
      </c>
      <c r="S39" s="93" t="s">
        <v>1075</v>
      </c>
    </row>
    <row r="40" spans="1:20" ht="18.75" customHeight="1">
      <c r="A40" s="531" t="s">
        <v>5</v>
      </c>
      <c r="B40" s="532" t="s">
        <v>6</v>
      </c>
      <c r="C40" s="532" t="s">
        <v>7</v>
      </c>
      <c r="D40" s="533" t="s">
        <v>8</v>
      </c>
      <c r="E40" s="533" t="s">
        <v>9</v>
      </c>
      <c r="F40" s="533" t="s">
        <v>10</v>
      </c>
      <c r="G40" s="533" t="s">
        <v>11</v>
      </c>
      <c r="H40" s="533" t="s">
        <v>12</v>
      </c>
      <c r="I40" s="534" t="s">
        <v>13</v>
      </c>
      <c r="J40" s="337"/>
      <c r="K40" s="531" t="s">
        <v>5</v>
      </c>
      <c r="L40" s="532" t="s">
        <v>6</v>
      </c>
      <c r="M40" s="532" t="s">
        <v>7</v>
      </c>
      <c r="N40" s="533" t="s">
        <v>8</v>
      </c>
      <c r="O40" s="533" t="s">
        <v>9</v>
      </c>
      <c r="P40" s="533" t="s">
        <v>10</v>
      </c>
      <c r="Q40" s="533" t="s">
        <v>11</v>
      </c>
      <c r="R40" s="533" t="s">
        <v>12</v>
      </c>
      <c r="S40" s="534" t="s">
        <v>13</v>
      </c>
    </row>
    <row r="41" spans="1:20" ht="18.75" customHeight="1">
      <c r="A41" s="860" t="s">
        <v>14</v>
      </c>
      <c r="B41" s="535">
        <v>1</v>
      </c>
      <c r="C41" s="536" t="s">
        <v>766</v>
      </c>
      <c r="D41" s="583" t="str">
        <f>tkbieu!AJ12</f>
        <v>KẾ TOÁN</v>
      </c>
      <c r="E41" s="726">
        <f>tkbieu!AJ26</f>
        <v>0</v>
      </c>
      <c r="F41" s="583" t="str">
        <f>tkbieu!AJ40</f>
        <v>KINH TẾ</v>
      </c>
      <c r="G41" s="583" t="str">
        <f>tkbieu!AJ54</f>
        <v>KẾ TOÁN</v>
      </c>
      <c r="H41" s="583" t="str">
        <f>tkbieu!AJ68</f>
        <v>PHÂN TÍCH HĐ</v>
      </c>
      <c r="I41" s="332">
        <f>tkbieu!AJ82</f>
        <v>0</v>
      </c>
      <c r="J41" s="337"/>
      <c r="K41" s="860" t="s">
        <v>14</v>
      </c>
      <c r="L41" s="535">
        <v>1</v>
      </c>
      <c r="M41" s="536" t="s">
        <v>766</v>
      </c>
      <c r="N41" s="316">
        <f>tkbieu!AK12</f>
        <v>0</v>
      </c>
      <c r="O41" s="316" t="str">
        <f>tkbieu!AK26</f>
        <v>QUẢN TRỊ</v>
      </c>
      <c r="P41" s="316" t="str">
        <f>tkbieu!AK40</f>
        <v>KINH TẾ</v>
      </c>
      <c r="Q41" s="583" t="str">
        <f>tkbieu!AK54</f>
        <v>QUẢN TRỊ</v>
      </c>
      <c r="R41" s="500">
        <f>tkbieu!AK68</f>
        <v>0</v>
      </c>
      <c r="S41" s="341">
        <f>tkbieu!AK82</f>
        <v>0</v>
      </c>
    </row>
    <row r="42" spans="1:20" ht="18.75" customHeight="1" thickBot="1">
      <c r="A42" s="861"/>
      <c r="B42" s="537">
        <v>2</v>
      </c>
      <c r="C42" s="538" t="s">
        <v>767</v>
      </c>
      <c r="D42" s="316" t="str">
        <f>tkbieu!AJ13</f>
        <v>D. NGHIỆP 2</v>
      </c>
      <c r="E42" s="500">
        <f>tkbieu!AJ27</f>
        <v>0</v>
      </c>
      <c r="F42" s="316" t="str">
        <f>tkbieu!AJ41</f>
        <v>VĨ MÔ</v>
      </c>
      <c r="G42" s="316" t="str">
        <f>tkbieu!AJ55</f>
        <v>D. NGHIỆP 2</v>
      </c>
      <c r="H42" s="316" t="str">
        <f>tkbieu!AJ69</f>
        <v>KINH DOANH</v>
      </c>
      <c r="I42" s="332">
        <f>tkbieu!AJ83</f>
        <v>0</v>
      </c>
      <c r="J42" s="337"/>
      <c r="K42" s="861"/>
      <c r="L42" s="537">
        <v>2</v>
      </c>
      <c r="M42" s="538" t="s">
        <v>767</v>
      </c>
      <c r="N42" s="317">
        <f>tkbieu!AK13</f>
        <v>0</v>
      </c>
      <c r="O42" s="316" t="str">
        <f>tkbieu!AK27</f>
        <v>MARKETING</v>
      </c>
      <c r="P42" s="316" t="str">
        <f>tkbieu!AK41</f>
        <v>VĨ MÔ</v>
      </c>
      <c r="Q42" s="316" t="str">
        <f>tkbieu!AK55</f>
        <v>CHẤT LƯỢNG</v>
      </c>
      <c r="R42" s="500">
        <f>tkbieu!AK69</f>
        <v>0</v>
      </c>
      <c r="S42" s="332">
        <f>tkbieu!AK83</f>
        <v>0</v>
      </c>
    </row>
    <row r="43" spans="1:20" ht="18.75" customHeight="1" thickTop="1">
      <c r="A43" s="861"/>
      <c r="B43" s="539">
        <v>3</v>
      </c>
      <c r="C43" s="540" t="s">
        <v>768</v>
      </c>
      <c r="D43" s="316">
        <f>tkbieu!AJ14</f>
        <v>0</v>
      </c>
      <c r="E43" s="500">
        <f>tkbieu!AJ28</f>
        <v>0</v>
      </c>
      <c r="F43" s="471" t="str">
        <f>tkbieu!AJ42</f>
        <v>HỌC GHÉP</v>
      </c>
      <c r="G43" s="352">
        <f>tkbieu!AJ56</f>
        <v>0</v>
      </c>
      <c r="H43" s="352">
        <f>tkbieu!AJ70</f>
        <v>0</v>
      </c>
      <c r="I43" s="332">
        <f>tkbieu!AJ84</f>
        <v>0</v>
      </c>
      <c r="J43" s="337"/>
      <c r="K43" s="861"/>
      <c r="L43" s="539">
        <v>3</v>
      </c>
      <c r="M43" s="540" t="s">
        <v>768</v>
      </c>
      <c r="N43" s="359">
        <f>tkbieu!AK14</f>
        <v>0</v>
      </c>
      <c r="O43" s="316">
        <f>tkbieu!AK28</f>
        <v>0</v>
      </c>
      <c r="P43" s="471" t="str">
        <f>tkbieu!AK42</f>
        <v>HỌC GHÉP</v>
      </c>
      <c r="Q43" s="352">
        <f>tkbieu!AK56</f>
        <v>0</v>
      </c>
      <c r="R43" s="500">
        <f>tkbieu!AK70</f>
        <v>0</v>
      </c>
      <c r="S43" s="332">
        <f>tkbieu!AK84</f>
        <v>0</v>
      </c>
    </row>
    <row r="44" spans="1:20" ht="18.75" customHeight="1">
      <c r="A44" s="861"/>
      <c r="B44" s="541">
        <v>4</v>
      </c>
      <c r="C44" s="542" t="s">
        <v>769</v>
      </c>
      <c r="D44" s="317" t="str">
        <f>tkbieu!AJ15</f>
        <v>A207</v>
      </c>
      <c r="E44" s="500">
        <f>tkbieu!AJ29</f>
        <v>0</v>
      </c>
      <c r="F44" s="317" t="str">
        <f>tkbieu!AJ43</f>
        <v>C001</v>
      </c>
      <c r="G44" s="317" t="str">
        <f>tkbieu!AJ57</f>
        <v>A207</v>
      </c>
      <c r="H44" s="317" t="str">
        <f>tkbieu!AJ71</f>
        <v>A207</v>
      </c>
      <c r="I44" s="333">
        <f>tkbieu!AJ85</f>
        <v>0</v>
      </c>
      <c r="J44" s="337"/>
      <c r="K44" s="861"/>
      <c r="L44" s="541">
        <v>4</v>
      </c>
      <c r="M44" s="542" t="s">
        <v>769</v>
      </c>
      <c r="N44" s="317">
        <f>tkbieu!AK15</f>
        <v>0</v>
      </c>
      <c r="O44" s="317" t="str">
        <f>tkbieu!AK29</f>
        <v>A207</v>
      </c>
      <c r="P44" s="317" t="str">
        <f>tkbieu!AK43</f>
        <v>C001</v>
      </c>
      <c r="Q44" s="317" t="str">
        <f>tkbieu!AK57</f>
        <v>C002</v>
      </c>
      <c r="R44" s="500">
        <f>tkbieu!AK71</f>
        <v>0</v>
      </c>
      <c r="S44" s="333">
        <f>tkbieu!AK85</f>
        <v>0</v>
      </c>
    </row>
    <row r="45" spans="1:20" ht="18.75" customHeight="1">
      <c r="A45" s="861"/>
      <c r="B45" s="543">
        <v>5</v>
      </c>
      <c r="C45" s="544" t="s">
        <v>770</v>
      </c>
      <c r="D45" s="318" t="str">
        <f>tkbieu!AJ16</f>
        <v>C. L. PHƯƠNG</v>
      </c>
      <c r="E45" s="727">
        <f>tkbieu!AJ30</f>
        <v>0</v>
      </c>
      <c r="F45" s="316" t="str">
        <f>tkbieu!AJ44</f>
        <v>C. KHUYÊN</v>
      </c>
      <c r="G45" s="318" t="str">
        <f>tkbieu!AJ58</f>
        <v>C. L. PHƯƠNG</v>
      </c>
      <c r="H45" s="318" t="str">
        <f>tkbieu!AJ72</f>
        <v>C. L PHƯƠNG</v>
      </c>
      <c r="I45" s="334">
        <f>tkbieu!AJ86</f>
        <v>0</v>
      </c>
      <c r="J45" s="337"/>
      <c r="K45" s="861"/>
      <c r="L45" s="543">
        <v>5</v>
      </c>
      <c r="M45" s="544" t="s">
        <v>770</v>
      </c>
      <c r="N45" s="318">
        <f>tkbieu!AK16</f>
        <v>0</v>
      </c>
      <c r="O45" s="318" t="str">
        <f>tkbieu!AK30</f>
        <v>C. NGUYỆT</v>
      </c>
      <c r="P45" s="318" t="str">
        <f>tkbieu!AK44</f>
        <v>C. KHUYÊN</v>
      </c>
      <c r="Q45" s="318" t="str">
        <f>tkbieu!AK58</f>
        <v>T. K. LONG</v>
      </c>
      <c r="R45" s="727">
        <f>tkbieu!AK72</f>
        <v>0</v>
      </c>
      <c r="S45" s="334">
        <f>tkbieu!AK86</f>
        <v>0</v>
      </c>
    </row>
    <row r="46" spans="1:20" ht="18.75" customHeight="1" thickBot="1">
      <c r="A46" s="862"/>
      <c r="B46" s="396"/>
      <c r="C46" s="546"/>
      <c r="D46" s="666"/>
      <c r="E46" s="318"/>
      <c r="F46" s="584"/>
      <c r="G46" s="584"/>
      <c r="H46" s="318"/>
      <c r="I46" s="611"/>
      <c r="J46" s="337"/>
      <c r="K46" s="862"/>
      <c r="L46" s="396"/>
      <c r="M46" s="546"/>
      <c r="N46" s="666"/>
      <c r="O46" s="612"/>
      <c r="P46" s="587"/>
      <c r="Q46" s="584"/>
      <c r="R46" s="318"/>
      <c r="S46" s="611"/>
    </row>
    <row r="47" spans="1:20" ht="18.75" customHeight="1" thickTop="1">
      <c r="A47" s="866" t="s">
        <v>15</v>
      </c>
      <c r="B47" s="541">
        <v>6</v>
      </c>
      <c r="C47" s="540" t="s">
        <v>771</v>
      </c>
      <c r="D47" s="315" t="str">
        <f>tkbieu!AJ19</f>
        <v>TÀI CHÍNH</v>
      </c>
      <c r="E47" s="315" t="str">
        <f>tkbieu!AJ33</f>
        <v>KẾ TOÁN</v>
      </c>
      <c r="F47" s="316" t="str">
        <f>tkbieu!AJ47</f>
        <v>KINH TẾ</v>
      </c>
      <c r="G47" s="583" t="str">
        <f>tkbieu!AJ61</f>
        <v>THỊ TRƯỜNG</v>
      </c>
      <c r="H47" s="728">
        <f>tkbieu!AJ75</f>
        <v>0</v>
      </c>
      <c r="I47" s="335">
        <f>tkbieu!AJ89</f>
        <v>0</v>
      </c>
      <c r="J47" s="337"/>
      <c r="K47" s="866" t="s">
        <v>15</v>
      </c>
      <c r="L47" s="541">
        <v>6</v>
      </c>
      <c r="M47" s="540" t="s">
        <v>771</v>
      </c>
      <c r="N47" s="315" t="str">
        <f>tkbieu!AK19</f>
        <v>TÀI CHÍNH</v>
      </c>
      <c r="O47" s="315">
        <f>tkbieu!AK33</f>
        <v>0</v>
      </c>
      <c r="P47" s="316">
        <f>tkbieu!AK47</f>
        <v>0</v>
      </c>
      <c r="Q47" s="583" t="str">
        <f>tkbieu!AK61</f>
        <v>THỊ TRƯỜNG</v>
      </c>
      <c r="R47" s="315">
        <f>tkbieu!AK75</f>
        <v>0</v>
      </c>
      <c r="S47" s="335">
        <f>tkbieu!AK89</f>
        <v>0</v>
      </c>
    </row>
    <row r="48" spans="1:20" ht="18.75" customHeight="1" thickBot="1">
      <c r="A48" s="861"/>
      <c r="B48" s="537">
        <v>7</v>
      </c>
      <c r="C48" s="542" t="s">
        <v>772</v>
      </c>
      <c r="D48" s="316" t="str">
        <f>tkbieu!AJ20</f>
        <v>D, NGHIỆP</v>
      </c>
      <c r="E48" s="316" t="str">
        <f>tkbieu!AJ34</f>
        <v>TMDV</v>
      </c>
      <c r="F48" s="316" t="str">
        <f>tkbieu!AJ48</f>
        <v>CHÍNH TRỊ</v>
      </c>
      <c r="G48" s="316" t="str">
        <f>tkbieu!AJ62</f>
        <v>CHỨNG KHOÁN</v>
      </c>
      <c r="H48" s="500">
        <f>tkbieu!AJ76</f>
        <v>0</v>
      </c>
      <c r="I48" s="332">
        <f>tkbieu!AJ90</f>
        <v>0</v>
      </c>
      <c r="J48" s="337"/>
      <c r="K48" s="861"/>
      <c r="L48" s="537">
        <v>7</v>
      </c>
      <c r="M48" s="542" t="s">
        <v>772</v>
      </c>
      <c r="N48" s="316" t="str">
        <f>tkbieu!AK20</f>
        <v>D, NGHIỆP</v>
      </c>
      <c r="O48" s="316">
        <f>tkbieu!AK34</f>
        <v>0</v>
      </c>
      <c r="P48" s="316">
        <f>tkbieu!AK48</f>
        <v>0</v>
      </c>
      <c r="Q48" s="316" t="str">
        <f>tkbieu!AK62</f>
        <v>CHỨNG KHOÁN</v>
      </c>
      <c r="R48" s="316">
        <f>tkbieu!AK76</f>
        <v>0</v>
      </c>
      <c r="S48" s="332">
        <f>tkbieu!AK90</f>
        <v>0</v>
      </c>
    </row>
    <row r="49" spans="1:19" ht="18.75" customHeight="1" thickTop="1">
      <c r="A49" s="861"/>
      <c r="B49" s="539">
        <v>8</v>
      </c>
      <c r="C49" s="540" t="s">
        <v>773</v>
      </c>
      <c r="D49" s="352" t="str">
        <f>tkbieu!AJ21</f>
        <v>HỌC GHÉP</v>
      </c>
      <c r="E49" s="316">
        <f>tkbieu!AJ35</f>
        <v>0</v>
      </c>
      <c r="F49" s="316" t="str">
        <f>tkbieu!AJ49</f>
        <v>AD: 03/10/2022</v>
      </c>
      <c r="G49" s="352">
        <f>tkbieu!AJ63</f>
        <v>0</v>
      </c>
      <c r="H49" s="608">
        <f>tkbieu!AJ77</f>
        <v>0</v>
      </c>
      <c r="I49" s="332">
        <f>tkbieu!AJ91</f>
        <v>0</v>
      </c>
      <c r="J49" s="337"/>
      <c r="K49" s="861"/>
      <c r="L49" s="539">
        <v>8</v>
      </c>
      <c r="M49" s="540" t="s">
        <v>773</v>
      </c>
      <c r="N49" s="352" t="str">
        <f>tkbieu!AK21</f>
        <v>HỌC GHÉP</v>
      </c>
      <c r="O49" s="316">
        <f>tkbieu!AK35</f>
        <v>0</v>
      </c>
      <c r="P49" s="316">
        <f>tkbieu!AK49</f>
        <v>0</v>
      </c>
      <c r="Q49" s="352">
        <f>tkbieu!AK63</f>
        <v>0</v>
      </c>
      <c r="R49" s="317">
        <f>tkbieu!AK77</f>
        <v>0</v>
      </c>
      <c r="S49" s="332">
        <f>tkbieu!AK91</f>
        <v>0</v>
      </c>
    </row>
    <row r="50" spans="1:19" ht="18.75" customHeight="1">
      <c r="A50" s="861"/>
      <c r="B50" s="541">
        <v>9</v>
      </c>
      <c r="C50" s="542" t="s">
        <v>774</v>
      </c>
      <c r="D50" s="317" t="str">
        <f>tkbieu!AJ22</f>
        <v>A207</v>
      </c>
      <c r="E50" s="317" t="str">
        <f>tkbieu!AJ36</f>
        <v>A207</v>
      </c>
      <c r="F50" s="317">
        <f>tkbieu!AJ50</f>
        <v>0</v>
      </c>
      <c r="G50" s="317" t="str">
        <f>tkbieu!AJ64</f>
        <v>C001</v>
      </c>
      <c r="H50" s="500">
        <f>tkbieu!AJ78</f>
        <v>0</v>
      </c>
      <c r="I50" s="332">
        <f>tkbieu!AJ92</f>
        <v>0</v>
      </c>
      <c r="J50" s="337"/>
      <c r="K50" s="861"/>
      <c r="L50" s="541">
        <v>9</v>
      </c>
      <c r="M50" s="542" t="s">
        <v>774</v>
      </c>
      <c r="N50" s="317" t="str">
        <f>tkbieu!AK22</f>
        <v>A207</v>
      </c>
      <c r="O50" s="317">
        <f>tkbieu!AK36</f>
        <v>0</v>
      </c>
      <c r="P50" s="317">
        <f>tkbieu!AK50</f>
        <v>0</v>
      </c>
      <c r="Q50" s="317" t="str">
        <f>tkbieu!AK64</f>
        <v>C001</v>
      </c>
      <c r="R50" s="317">
        <f>tkbieu!AK78</f>
        <v>0</v>
      </c>
      <c r="S50" s="333">
        <f>tkbieu!AK92</f>
        <v>0</v>
      </c>
    </row>
    <row r="51" spans="1:19" ht="18.75" customHeight="1">
      <c r="A51" s="861"/>
      <c r="B51" s="543">
        <v>10</v>
      </c>
      <c r="C51" s="544" t="s">
        <v>790</v>
      </c>
      <c r="D51" s="318" t="str">
        <f>tkbieu!AJ23</f>
        <v>C. HÒA</v>
      </c>
      <c r="E51" s="318" t="str">
        <f>tkbieu!AJ37</f>
        <v>T. DUY</v>
      </c>
      <c r="F51" s="316" t="str">
        <f>tkbieu!AJ51</f>
        <v>C. ÂN</v>
      </c>
      <c r="G51" s="318" t="str">
        <f>tkbieu!AJ65</f>
        <v>C. KHUYÊN</v>
      </c>
      <c r="H51" s="727">
        <f>tkbieu!AJ79</f>
        <v>0</v>
      </c>
      <c r="I51" s="334">
        <f>tkbieu!AJ93</f>
        <v>0</v>
      </c>
      <c r="J51" s="337"/>
      <c r="K51" s="861"/>
      <c r="L51" s="543">
        <v>10</v>
      </c>
      <c r="M51" s="544" t="s">
        <v>790</v>
      </c>
      <c r="N51" s="318" t="str">
        <f>tkbieu!AK23</f>
        <v>C. HÒA</v>
      </c>
      <c r="O51" s="316">
        <f>tkbieu!AK37</f>
        <v>0</v>
      </c>
      <c r="P51" s="316">
        <f>tkbieu!AK51</f>
        <v>0</v>
      </c>
      <c r="Q51" s="318" t="str">
        <f>tkbieu!AK65</f>
        <v>C. KHUYÊN</v>
      </c>
      <c r="R51" s="316">
        <f>tkbieu!AK79</f>
        <v>0</v>
      </c>
      <c r="S51" s="332">
        <f>tkbieu!AK93</f>
        <v>0</v>
      </c>
    </row>
    <row r="52" spans="1:19" ht="18.75" customHeight="1" thickBot="1">
      <c r="A52" s="867"/>
      <c r="B52" s="51"/>
      <c r="C52" s="52"/>
      <c r="D52" s="586"/>
      <c r="E52" s="591"/>
      <c r="F52" s="552"/>
      <c r="G52" s="552"/>
      <c r="H52" s="552"/>
      <c r="I52" s="585"/>
      <c r="J52" s="337"/>
      <c r="K52" s="867"/>
      <c r="L52" s="51"/>
      <c r="M52" s="52"/>
      <c r="N52" s="586"/>
      <c r="O52" s="552"/>
      <c r="P52" s="634"/>
      <c r="Q52" s="552"/>
      <c r="R52" s="552"/>
      <c r="S52" s="585"/>
    </row>
    <row r="53" spans="1:19" ht="17.100000000000001" customHeight="1">
      <c r="O53" s="91"/>
      <c r="P53" s="91"/>
      <c r="Q53" s="91"/>
      <c r="R53" s="91"/>
      <c r="S53" s="91"/>
    </row>
    <row r="54" spans="1:19" ht="19.5" hidden="1" customHeight="1">
      <c r="A54" s="872" t="str">
        <f>A71</f>
        <v>ÁP DỤNG TỪ NGÀY 26/09/2022</v>
      </c>
      <c r="B54" s="872"/>
      <c r="C54" s="872"/>
      <c r="D54" s="872"/>
      <c r="E54" s="872"/>
      <c r="F54" s="872"/>
      <c r="G54" s="872"/>
      <c r="H54" s="872"/>
      <c r="I54" s="872"/>
      <c r="J54" s="16"/>
      <c r="K54" s="600"/>
      <c r="L54" s="600"/>
      <c r="M54" s="600"/>
      <c r="N54" s="600"/>
      <c r="O54" s="600"/>
      <c r="P54" s="600"/>
      <c r="Q54" s="600"/>
      <c r="R54" s="600"/>
      <c r="S54" s="600"/>
    </row>
    <row r="55" spans="1:19" s="30" customFormat="1" ht="19.5" hidden="1" customHeight="1">
      <c r="A55" s="870"/>
      <c r="B55" s="870"/>
      <c r="C55" s="870"/>
      <c r="D55" s="870"/>
      <c r="E55" s="870"/>
      <c r="F55" s="870"/>
      <c r="G55" s="870"/>
      <c r="H55" s="870"/>
      <c r="I55" s="870"/>
      <c r="J55" s="16"/>
      <c r="K55" s="601"/>
      <c r="L55" s="601"/>
      <c r="M55" s="601"/>
      <c r="N55" s="601"/>
      <c r="O55" s="601"/>
      <c r="P55" s="601"/>
      <c r="Q55" s="601"/>
      <c r="R55" s="601"/>
      <c r="S55" s="601"/>
    </row>
    <row r="56" spans="1:19" ht="19.5" hidden="1" customHeight="1" thickBot="1">
      <c r="A56" s="858" t="s">
        <v>3</v>
      </c>
      <c r="B56" s="858"/>
      <c r="C56" s="77" t="str">
        <f>tkbieu!AL10</f>
        <v>T22KT</v>
      </c>
      <c r="D56" s="77"/>
      <c r="E56" s="13" t="s">
        <v>4</v>
      </c>
      <c r="F56" s="9">
        <f>tkbieu!AL9</f>
        <v>0</v>
      </c>
      <c r="G56" s="868" t="s">
        <v>897</v>
      </c>
      <c r="H56" s="868"/>
      <c r="I56" s="868"/>
      <c r="J56" s="16"/>
      <c r="K56" s="82"/>
      <c r="L56" s="82"/>
      <c r="M56" s="578"/>
      <c r="N56" s="578"/>
      <c r="O56" s="3"/>
      <c r="P56" s="58"/>
      <c r="Q56" s="884"/>
      <c r="R56" s="884"/>
      <c r="S56" s="884"/>
    </row>
    <row r="57" spans="1:19" s="6" customFormat="1" ht="19.5" hidden="1" customHeight="1">
      <c r="A57" s="38" t="s">
        <v>5</v>
      </c>
      <c r="B57" s="39" t="s">
        <v>6</v>
      </c>
      <c r="C57" s="39" t="s">
        <v>7</v>
      </c>
      <c r="D57" s="37" t="s">
        <v>8</v>
      </c>
      <c r="E57" s="37" t="s">
        <v>9</v>
      </c>
      <c r="F57" s="37" t="s">
        <v>10</v>
      </c>
      <c r="G57" s="37" t="s">
        <v>11</v>
      </c>
      <c r="H57" s="37" t="s">
        <v>12</v>
      </c>
      <c r="I57" s="36" t="s">
        <v>13</v>
      </c>
      <c r="J57" s="342"/>
      <c r="K57" s="1"/>
      <c r="L57" s="1"/>
      <c r="M57" s="1"/>
      <c r="N57" s="90"/>
      <c r="O57" s="90"/>
      <c r="P57" s="90"/>
      <c r="Q57" s="90"/>
      <c r="R57" s="90"/>
      <c r="S57" s="90"/>
    </row>
    <row r="58" spans="1:19" ht="19.5" hidden="1" customHeight="1">
      <c r="A58" s="864" t="s">
        <v>14</v>
      </c>
      <c r="B58" s="45">
        <v>1</v>
      </c>
      <c r="C58" s="40" t="s">
        <v>766</v>
      </c>
      <c r="D58" s="636">
        <f>tkbieu!AL12</f>
        <v>0</v>
      </c>
      <c r="E58" s="316">
        <f>tkbieu!AL26</f>
        <v>0</v>
      </c>
      <c r="F58" s="636">
        <f>tkbieu!AL40</f>
        <v>0</v>
      </c>
      <c r="G58" s="316">
        <f>tkbieu!AL54</f>
        <v>0</v>
      </c>
      <c r="H58" s="636">
        <f>tkbieu!AL68</f>
        <v>0</v>
      </c>
      <c r="I58" s="332">
        <f>tkbieu!AL82</f>
        <v>0</v>
      </c>
      <c r="J58" s="342"/>
      <c r="K58" s="599"/>
      <c r="L58" s="1"/>
      <c r="M58" s="2"/>
      <c r="N58" s="10"/>
      <c r="O58" s="10"/>
      <c r="P58" s="10"/>
      <c r="Q58" s="10"/>
      <c r="R58" s="10"/>
      <c r="S58" s="10"/>
    </row>
    <row r="59" spans="1:19" ht="19.5" hidden="1" customHeight="1" thickBot="1">
      <c r="A59" s="854"/>
      <c r="B59" s="46">
        <v>2</v>
      </c>
      <c r="C59" s="41" t="s">
        <v>767</v>
      </c>
      <c r="D59" s="636">
        <f>tkbieu!AL13</f>
        <v>0</v>
      </c>
      <c r="E59" s="316">
        <f>tkbieu!AL27</f>
        <v>0</v>
      </c>
      <c r="F59" s="636">
        <f>tkbieu!AL41</f>
        <v>0</v>
      </c>
      <c r="G59" s="316">
        <f>tkbieu!AL55</f>
        <v>0</v>
      </c>
      <c r="H59" s="636">
        <f>tkbieu!AL69</f>
        <v>0</v>
      </c>
      <c r="I59" s="332">
        <f>tkbieu!AL83</f>
        <v>0</v>
      </c>
      <c r="J59" s="342"/>
      <c r="K59" s="599"/>
      <c r="L59" s="1"/>
      <c r="M59" s="2"/>
      <c r="N59" s="10"/>
      <c r="O59" s="10"/>
      <c r="P59" s="10"/>
      <c r="Q59" s="10"/>
      <c r="R59" s="10"/>
      <c r="S59" s="10"/>
    </row>
    <row r="60" spans="1:19" ht="19.5" hidden="1" customHeight="1" thickTop="1">
      <c r="A60" s="854"/>
      <c r="B60" s="47">
        <v>3</v>
      </c>
      <c r="C60" s="44" t="s">
        <v>768</v>
      </c>
      <c r="D60" s="636">
        <f>tkbieu!AL14</f>
        <v>0</v>
      </c>
      <c r="E60" s="316">
        <f>tkbieu!AL28</f>
        <v>0</v>
      </c>
      <c r="F60" s="636">
        <f>tkbieu!AL42</f>
        <v>0</v>
      </c>
      <c r="G60" s="316">
        <f>tkbieu!AL56</f>
        <v>0</v>
      </c>
      <c r="H60" s="636">
        <f>tkbieu!AL70</f>
        <v>0</v>
      </c>
      <c r="I60" s="332">
        <f>tkbieu!AL84</f>
        <v>0</v>
      </c>
      <c r="J60" s="342"/>
      <c r="K60" s="599"/>
      <c r="L60" s="1"/>
      <c r="M60" s="2"/>
      <c r="N60" s="10"/>
      <c r="O60" s="10"/>
      <c r="P60" s="10"/>
      <c r="Q60" s="10"/>
      <c r="R60" s="10"/>
      <c r="S60" s="10"/>
    </row>
    <row r="61" spans="1:19" ht="19.5" hidden="1" customHeight="1">
      <c r="A61" s="854"/>
      <c r="B61" s="45">
        <v>4</v>
      </c>
      <c r="C61" s="43" t="s">
        <v>769</v>
      </c>
      <c r="D61" s="637">
        <f>tkbieu!AL15</f>
        <v>0</v>
      </c>
      <c r="E61" s="317">
        <f>tkbieu!AL29</f>
        <v>0</v>
      </c>
      <c r="F61" s="637">
        <f>tkbieu!AL43</f>
        <v>0</v>
      </c>
      <c r="G61" s="352">
        <f>tkbieu!AL57</f>
        <v>0</v>
      </c>
      <c r="H61" s="637">
        <f>tkbieu!AL71</f>
        <v>0</v>
      </c>
      <c r="I61" s="333">
        <f>tkbieu!AL85</f>
        <v>0</v>
      </c>
      <c r="J61" s="342"/>
      <c r="K61" s="599"/>
      <c r="L61" s="1"/>
      <c r="M61" s="2"/>
      <c r="N61" s="10"/>
      <c r="O61" s="10"/>
      <c r="P61" s="10"/>
      <c r="Q61" s="10"/>
      <c r="R61" s="10"/>
      <c r="S61" s="10"/>
    </row>
    <row r="62" spans="1:19" ht="19.5" hidden="1" customHeight="1">
      <c r="A62" s="854"/>
      <c r="B62" s="42">
        <v>5</v>
      </c>
      <c r="C62" s="48" t="s">
        <v>770</v>
      </c>
      <c r="D62" s="636">
        <f>tkbieu!AL16</f>
        <v>0</v>
      </c>
      <c r="E62" s="316">
        <f>tkbieu!AL30</f>
        <v>0</v>
      </c>
      <c r="F62" s="636">
        <f>tkbieu!AL44</f>
        <v>0</v>
      </c>
      <c r="G62" s="316">
        <f>tkbieu!AL58</f>
        <v>0</v>
      </c>
      <c r="H62" s="636">
        <f>tkbieu!AL72</f>
        <v>0</v>
      </c>
      <c r="I62" s="332">
        <f>tkbieu!AL86</f>
        <v>0</v>
      </c>
      <c r="J62" s="342"/>
      <c r="K62" s="599"/>
      <c r="L62" s="1"/>
      <c r="M62" s="2"/>
      <c r="N62" s="10"/>
      <c r="O62" s="10"/>
      <c r="P62" s="10"/>
      <c r="Q62" s="10"/>
      <c r="R62" s="10"/>
      <c r="S62" s="10"/>
    </row>
    <row r="63" spans="1:19" ht="19.5" hidden="1" customHeight="1" thickBot="1">
      <c r="A63" s="865"/>
      <c r="B63" s="49"/>
      <c r="C63" s="74"/>
      <c r="D63" s="705"/>
      <c r="E63" s="706"/>
      <c r="F63" s="705"/>
      <c r="G63" s="706"/>
      <c r="H63" s="707"/>
      <c r="I63" s="708"/>
      <c r="J63" s="342"/>
      <c r="K63" s="599"/>
      <c r="L63" s="1"/>
      <c r="M63" s="2"/>
      <c r="N63" s="10"/>
      <c r="O63" s="10"/>
      <c r="P63" s="10"/>
      <c r="Q63" s="10"/>
      <c r="R63" s="10"/>
      <c r="S63" s="10"/>
    </row>
    <row r="64" spans="1:19" ht="19.5" hidden="1" customHeight="1" thickTop="1">
      <c r="A64" s="853" t="s">
        <v>15</v>
      </c>
      <c r="B64" s="45">
        <v>6</v>
      </c>
      <c r="C64" s="44" t="s">
        <v>771</v>
      </c>
      <c r="D64" s="635">
        <f>tkbieu!AL19</f>
        <v>0</v>
      </c>
      <c r="E64" s="315">
        <f>tkbieu!AL33</f>
        <v>0</v>
      </c>
      <c r="F64" s="635">
        <f>tkbieu!AL47</f>
        <v>0</v>
      </c>
      <c r="G64" s="315">
        <f>tkbieu!AL61</f>
        <v>0</v>
      </c>
      <c r="H64" s="315">
        <f>tkbieu!AL75</f>
        <v>0</v>
      </c>
      <c r="I64" s="335">
        <f>tkbieu!AL89</f>
        <v>0</v>
      </c>
      <c r="J64" s="342"/>
      <c r="K64" s="599"/>
      <c r="L64" s="1"/>
      <c r="M64" s="2"/>
      <c r="N64" s="10"/>
      <c r="O64" s="10"/>
      <c r="P64" s="10"/>
      <c r="Q64" s="10"/>
      <c r="R64" s="581"/>
      <c r="S64" s="10"/>
    </row>
    <row r="65" spans="1:19" ht="19.5" hidden="1" customHeight="1" thickBot="1">
      <c r="A65" s="854"/>
      <c r="B65" s="46">
        <v>7</v>
      </c>
      <c r="C65" s="43" t="s">
        <v>772</v>
      </c>
      <c r="D65" s="636">
        <f>tkbieu!AL20</f>
        <v>0</v>
      </c>
      <c r="E65" s="316">
        <f>tkbieu!AL34</f>
        <v>0</v>
      </c>
      <c r="F65" s="636">
        <f>tkbieu!AL48</f>
        <v>0</v>
      </c>
      <c r="G65" s="316">
        <f>tkbieu!AL62</f>
        <v>0</v>
      </c>
      <c r="H65" s="316">
        <f>tkbieu!AL76</f>
        <v>0</v>
      </c>
      <c r="I65" s="332">
        <f>tkbieu!AL90</f>
        <v>0</v>
      </c>
      <c r="J65" s="342"/>
      <c r="K65" s="599"/>
      <c r="L65" s="1"/>
      <c r="M65" s="2"/>
      <c r="N65" s="10"/>
      <c r="O65" s="10"/>
      <c r="P65" s="10"/>
      <c r="Q65" s="10"/>
      <c r="R65" s="581"/>
      <c r="S65" s="10"/>
    </row>
    <row r="66" spans="1:19" ht="19.5" hidden="1" customHeight="1" thickTop="1">
      <c r="A66" s="854"/>
      <c r="B66" s="47">
        <v>8</v>
      </c>
      <c r="C66" s="44" t="s">
        <v>773</v>
      </c>
      <c r="D66" s="636">
        <f>tkbieu!AL21</f>
        <v>0</v>
      </c>
      <c r="E66" s="615">
        <f>tkbieu!AL35</f>
        <v>0</v>
      </c>
      <c r="F66" s="636">
        <f>tkbieu!AL49</f>
        <v>0</v>
      </c>
      <c r="G66" s="316">
        <f>tkbieu!AL63</f>
        <v>0</v>
      </c>
      <c r="H66" s="316">
        <f>tkbieu!AL77</f>
        <v>0</v>
      </c>
      <c r="I66" s="332">
        <f>tkbieu!AL91</f>
        <v>0</v>
      </c>
      <c r="J66" s="342"/>
      <c r="K66" s="599"/>
      <c r="L66" s="1"/>
      <c r="M66" s="2"/>
      <c r="N66" s="10"/>
      <c r="O66" s="10"/>
      <c r="P66" s="10"/>
      <c r="Q66" s="57"/>
      <c r="R66" s="581"/>
      <c r="S66" s="10"/>
    </row>
    <row r="67" spans="1:19" ht="19.5" hidden="1" customHeight="1">
      <c r="A67" s="854"/>
      <c r="B67" s="45">
        <v>9</v>
      </c>
      <c r="C67" s="43" t="s">
        <v>774</v>
      </c>
      <c r="D67" s="637">
        <f>tkbieu!AL22</f>
        <v>0</v>
      </c>
      <c r="E67" s="317">
        <f>tkbieu!AL36</f>
        <v>0</v>
      </c>
      <c r="F67" s="637">
        <f>tkbieu!AL50</f>
        <v>0</v>
      </c>
      <c r="G67" s="317">
        <f>tkbieu!AL64</f>
        <v>0</v>
      </c>
      <c r="H67" s="317">
        <f>tkbieu!AL78</f>
        <v>0</v>
      </c>
      <c r="I67" s="333">
        <f>tkbieu!AL92</f>
        <v>0</v>
      </c>
      <c r="J67" s="342"/>
      <c r="K67" s="599"/>
      <c r="L67" s="1"/>
      <c r="M67" s="2"/>
      <c r="N67" s="35"/>
      <c r="O67" s="35"/>
      <c r="P67" s="35"/>
      <c r="Q67" s="35"/>
      <c r="R67" s="581"/>
      <c r="S67" s="35"/>
    </row>
    <row r="68" spans="1:19" ht="19.5" hidden="1" customHeight="1">
      <c r="A68" s="854"/>
      <c r="B68" s="42">
        <v>10</v>
      </c>
      <c r="C68" s="48" t="s">
        <v>790</v>
      </c>
      <c r="D68" s="689">
        <f>tkbieu!AL23</f>
        <v>0</v>
      </c>
      <c r="E68" s="466">
        <f>tkbieu!AL37</f>
        <v>0</v>
      </c>
      <c r="F68" s="638">
        <f>tkbieu!AL51</f>
        <v>0</v>
      </c>
      <c r="G68" s="466">
        <f>tkbieu!AL65</f>
        <v>0</v>
      </c>
      <c r="H68" s="382">
        <f>tkbieu!AL79</f>
        <v>0</v>
      </c>
      <c r="I68" s="390">
        <f>tkbieu!AL93</f>
        <v>0</v>
      </c>
      <c r="J68" s="342"/>
      <c r="K68" s="599"/>
      <c r="L68" s="1"/>
      <c r="M68" s="2"/>
      <c r="N68" s="10"/>
      <c r="O68" s="10"/>
      <c r="P68" s="10"/>
      <c r="Q68" s="10"/>
      <c r="R68" s="581"/>
      <c r="S68" s="10"/>
    </row>
    <row r="69" spans="1:19" ht="19.5" hidden="1" customHeight="1" thickBot="1">
      <c r="A69" s="855"/>
      <c r="B69" s="51"/>
      <c r="C69" s="339"/>
      <c r="D69" s="336">
        <f>tkbieu!AL24</f>
        <v>0</v>
      </c>
      <c r="E69" s="606"/>
      <c r="F69" s="620"/>
      <c r="G69" s="617"/>
      <c r="H69" s="617"/>
      <c r="I69" s="621"/>
      <c r="J69" s="342"/>
      <c r="K69" s="599"/>
      <c r="L69" s="1"/>
      <c r="M69" s="2"/>
      <c r="N69" s="10"/>
      <c r="O69" s="10"/>
      <c r="P69" s="10"/>
      <c r="Q69" s="10"/>
      <c r="R69" s="10"/>
      <c r="S69" s="10"/>
    </row>
    <row r="70" spans="1:19" ht="15.75" hidden="1" customHeight="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1:19" ht="21" hidden="1" customHeight="1">
      <c r="A71" s="880" t="str">
        <f>KĐLẠNH!L37</f>
        <v>ÁP DỤNG TỪ NGÀY 26/09/2022</v>
      </c>
      <c r="B71" s="880"/>
      <c r="C71" s="880"/>
      <c r="D71" s="880"/>
      <c r="E71" s="880"/>
      <c r="F71" s="880"/>
      <c r="G71" s="880"/>
      <c r="H71" s="880"/>
      <c r="I71" s="880"/>
      <c r="J71" s="92"/>
      <c r="K71" s="880" t="str">
        <f>A71</f>
        <v>ÁP DỤNG TỪ NGÀY 26/09/2022</v>
      </c>
      <c r="L71" s="880"/>
      <c r="M71" s="880"/>
      <c r="N71" s="880"/>
      <c r="O71" s="880"/>
      <c r="P71" s="880"/>
      <c r="Q71" s="880"/>
      <c r="R71" s="880"/>
      <c r="S71" s="880"/>
    </row>
    <row r="72" spans="1:19" ht="19.5" hidden="1" customHeight="1">
      <c r="A72" s="870"/>
      <c r="B72" s="870"/>
      <c r="C72" s="870"/>
      <c r="D72" s="870"/>
      <c r="E72" s="870"/>
      <c r="F72" s="870"/>
      <c r="G72" s="870"/>
      <c r="H72" s="870"/>
      <c r="I72" s="870"/>
      <c r="J72" s="92"/>
      <c r="K72" s="870"/>
      <c r="L72" s="870"/>
      <c r="M72" s="870"/>
      <c r="N72" s="870"/>
      <c r="O72" s="870"/>
      <c r="P72" s="870"/>
      <c r="Q72" s="870"/>
      <c r="R72" s="870"/>
      <c r="S72" s="870"/>
    </row>
    <row r="73" spans="1:19" ht="19.5" hidden="1" customHeight="1" thickBot="1">
      <c r="A73" s="858" t="s">
        <v>3</v>
      </c>
      <c r="B73" s="858"/>
      <c r="C73" s="77" t="str">
        <f>tkbieu!AM10</f>
        <v>C22KT1</v>
      </c>
      <c r="D73" s="77"/>
      <c r="E73" s="85" t="s">
        <v>4</v>
      </c>
      <c r="F73" s="9">
        <f>tkbieu!AM9</f>
        <v>0</v>
      </c>
      <c r="G73" s="5"/>
      <c r="H73" s="93" t="s">
        <v>897</v>
      </c>
      <c r="I73" s="93"/>
      <c r="J73" s="92"/>
      <c r="K73" s="858" t="s">
        <v>3</v>
      </c>
      <c r="L73" s="858"/>
      <c r="M73" s="77" t="str">
        <f>tkbieu!AN10</f>
        <v>C22QTDN1</v>
      </c>
      <c r="N73" s="77"/>
      <c r="O73" s="85" t="s">
        <v>4</v>
      </c>
      <c r="P73" s="9">
        <f>tkbieu!AN9</f>
        <v>0</v>
      </c>
      <c r="Q73" s="5"/>
      <c r="R73" s="93" t="s">
        <v>897</v>
      </c>
      <c r="S73" s="93"/>
    </row>
    <row r="74" spans="1:19" ht="18.75" hidden="1" customHeight="1">
      <c r="A74" s="38" t="s">
        <v>5</v>
      </c>
      <c r="B74" s="39" t="s">
        <v>6</v>
      </c>
      <c r="C74" s="39" t="s">
        <v>7</v>
      </c>
      <c r="D74" s="37" t="s">
        <v>8</v>
      </c>
      <c r="E74" s="37" t="s">
        <v>9</v>
      </c>
      <c r="F74" s="37" t="s">
        <v>10</v>
      </c>
      <c r="G74" s="37" t="s">
        <v>11</v>
      </c>
      <c r="H74" s="37" t="s">
        <v>12</v>
      </c>
      <c r="I74" s="36" t="s">
        <v>13</v>
      </c>
      <c r="J74" s="92"/>
      <c r="K74" s="38" t="s">
        <v>5</v>
      </c>
      <c r="L74" s="39" t="s">
        <v>6</v>
      </c>
      <c r="M74" s="39" t="s">
        <v>7</v>
      </c>
      <c r="N74" s="37" t="s">
        <v>8</v>
      </c>
      <c r="O74" s="37" t="s">
        <v>9</v>
      </c>
      <c r="P74" s="37" t="s">
        <v>10</v>
      </c>
      <c r="Q74" s="37" t="s">
        <v>11</v>
      </c>
      <c r="R74" s="37" t="s">
        <v>12</v>
      </c>
      <c r="S74" s="36" t="s">
        <v>13</v>
      </c>
    </row>
    <row r="75" spans="1:19" ht="18.75" hidden="1" customHeight="1">
      <c r="A75" s="864" t="s">
        <v>14</v>
      </c>
      <c r="B75" s="94">
        <v>1</v>
      </c>
      <c r="C75" s="40" t="s">
        <v>766</v>
      </c>
      <c r="D75" s="316">
        <f>tkbieu!AM12</f>
        <v>0</v>
      </c>
      <c r="E75" s="316">
        <f>tkbieu!AM26</f>
        <v>0</v>
      </c>
      <c r="F75" s="316">
        <f>tkbieu!AM40</f>
        <v>0</v>
      </c>
      <c r="G75" s="316">
        <f>tkbieu!AM54</f>
        <v>0</v>
      </c>
      <c r="H75" s="316">
        <f>tkbieu!AM68</f>
        <v>0</v>
      </c>
      <c r="I75" s="332">
        <f>tkbieu!AM82</f>
        <v>0</v>
      </c>
      <c r="J75" s="92"/>
      <c r="K75" s="864" t="s">
        <v>14</v>
      </c>
      <c r="L75" s="94">
        <v>1</v>
      </c>
      <c r="M75" s="43" t="s">
        <v>766</v>
      </c>
      <c r="N75" s="316">
        <f>tkbieu!AN12</f>
        <v>0</v>
      </c>
      <c r="O75" s="316">
        <f>tkbieu!AN26</f>
        <v>0</v>
      </c>
      <c r="P75" s="316">
        <f>tkbieu!AN40</f>
        <v>0</v>
      </c>
      <c r="Q75" s="316">
        <f>tkbieu!AN54</f>
        <v>0</v>
      </c>
      <c r="R75" s="316">
        <f>tkbieu!AN68</f>
        <v>0</v>
      </c>
      <c r="S75" s="332">
        <f>tkbieu!AN82</f>
        <v>0</v>
      </c>
    </row>
    <row r="76" spans="1:19" ht="18.75" hidden="1" customHeight="1" thickBot="1">
      <c r="A76" s="854"/>
      <c r="B76" s="46">
        <v>2</v>
      </c>
      <c r="C76" s="41" t="s">
        <v>767</v>
      </c>
      <c r="D76" s="316">
        <f>tkbieu!AM13</f>
        <v>0</v>
      </c>
      <c r="E76" s="316">
        <f>tkbieu!AM27</f>
        <v>0</v>
      </c>
      <c r="F76" s="316">
        <f>tkbieu!AM41</f>
        <v>0</v>
      </c>
      <c r="G76" s="316">
        <f>tkbieu!AM55</f>
        <v>0</v>
      </c>
      <c r="H76" s="316">
        <f>tkbieu!AM69</f>
        <v>0</v>
      </c>
      <c r="I76" s="332">
        <f>tkbieu!AM83</f>
        <v>0</v>
      </c>
      <c r="J76" s="92"/>
      <c r="K76" s="854"/>
      <c r="L76" s="46">
        <v>2</v>
      </c>
      <c r="M76" s="41" t="s">
        <v>767</v>
      </c>
      <c r="N76" s="316">
        <f>tkbieu!AN13</f>
        <v>0</v>
      </c>
      <c r="O76" s="316">
        <f>tkbieu!AN27</f>
        <v>0</v>
      </c>
      <c r="P76" s="316">
        <f>tkbieu!AN41</f>
        <v>0</v>
      </c>
      <c r="Q76" s="316">
        <f>tkbieu!AN55</f>
        <v>0</v>
      </c>
      <c r="R76" s="316">
        <f>tkbieu!AN69</f>
        <v>0</v>
      </c>
      <c r="S76" s="332">
        <f>tkbieu!AN83</f>
        <v>0</v>
      </c>
    </row>
    <row r="77" spans="1:19" ht="18.75" hidden="1" customHeight="1" thickTop="1">
      <c r="A77" s="854"/>
      <c r="B77" s="47">
        <v>3</v>
      </c>
      <c r="C77" s="44" t="s">
        <v>768</v>
      </c>
      <c r="D77" s="317">
        <f>tkbieu!AM14</f>
        <v>0</v>
      </c>
      <c r="E77" s="317">
        <f>tkbieu!AM28</f>
        <v>0</v>
      </c>
      <c r="F77" s="317">
        <f>tkbieu!AM42</f>
        <v>0</v>
      </c>
      <c r="G77" s="317">
        <f>tkbieu!AM56</f>
        <v>0</v>
      </c>
      <c r="H77" s="316">
        <f>tkbieu!AM70</f>
        <v>0</v>
      </c>
      <c r="I77" s="333">
        <f>tkbieu!AM84</f>
        <v>0</v>
      </c>
      <c r="J77" s="92"/>
      <c r="K77" s="854"/>
      <c r="L77" s="47">
        <v>3</v>
      </c>
      <c r="M77" s="44" t="s">
        <v>768</v>
      </c>
      <c r="N77" s="316">
        <f>tkbieu!AN14</f>
        <v>0</v>
      </c>
      <c r="O77" s="316">
        <f>tkbieu!AN28</f>
        <v>0</v>
      </c>
      <c r="P77" s="316">
        <f>tkbieu!AN42</f>
        <v>0</v>
      </c>
      <c r="Q77" s="316">
        <f>tkbieu!AN56</f>
        <v>0</v>
      </c>
      <c r="R77" s="316">
        <f>tkbieu!AN70</f>
        <v>0</v>
      </c>
      <c r="S77" s="333">
        <f>tkbieu!AN84</f>
        <v>0</v>
      </c>
    </row>
    <row r="78" spans="1:19" ht="18.75" hidden="1" customHeight="1">
      <c r="A78" s="854"/>
      <c r="B78" s="45">
        <v>4</v>
      </c>
      <c r="C78" s="43" t="s">
        <v>769</v>
      </c>
      <c r="D78" s="317">
        <f>tkbieu!AM15</f>
        <v>0</v>
      </c>
      <c r="E78" s="316">
        <f>tkbieu!AM29</f>
        <v>0</v>
      </c>
      <c r="F78" s="317">
        <f>tkbieu!AM43</f>
        <v>0</v>
      </c>
      <c r="G78" s="317">
        <f>tkbieu!AM57</f>
        <v>0</v>
      </c>
      <c r="H78" s="317">
        <f>tkbieu!AM71</f>
        <v>0</v>
      </c>
      <c r="I78" s="333">
        <f>tkbieu!AM85</f>
        <v>0</v>
      </c>
      <c r="J78" s="92"/>
      <c r="K78" s="854"/>
      <c r="L78" s="45">
        <v>4</v>
      </c>
      <c r="M78" s="43" t="s">
        <v>769</v>
      </c>
      <c r="N78" s="317">
        <f>tkbieu!AN15</f>
        <v>0</v>
      </c>
      <c r="O78" s="317">
        <f>tkbieu!AN29</f>
        <v>0</v>
      </c>
      <c r="P78" s="317">
        <f>tkbieu!AN43</f>
        <v>0</v>
      </c>
      <c r="Q78" s="316">
        <f>tkbieu!AN57</f>
        <v>0</v>
      </c>
      <c r="R78" s="317">
        <f>tkbieu!AN71</f>
        <v>0</v>
      </c>
      <c r="S78" s="333">
        <f>tkbieu!AN85</f>
        <v>0</v>
      </c>
    </row>
    <row r="79" spans="1:19" ht="18.75" hidden="1" customHeight="1">
      <c r="A79" s="854"/>
      <c r="B79" s="42">
        <v>5</v>
      </c>
      <c r="C79" s="48" t="s">
        <v>770</v>
      </c>
      <c r="D79" s="382">
        <f>tkbieu!AM16</f>
        <v>0</v>
      </c>
      <c r="E79" s="465">
        <f>tkbieu!AM30</f>
        <v>0</v>
      </c>
      <c r="F79" s="382">
        <f>tkbieu!AM44</f>
        <v>0</v>
      </c>
      <c r="G79" s="382">
        <f>tkbieu!AM58</f>
        <v>0</v>
      </c>
      <c r="H79" s="382">
        <f>tkbieu!AM72</f>
        <v>0</v>
      </c>
      <c r="I79" s="390">
        <f>tkbieu!AM86</f>
        <v>0</v>
      </c>
      <c r="J79" s="92"/>
      <c r="K79" s="854"/>
      <c r="L79" s="42">
        <v>5</v>
      </c>
      <c r="M79" s="48" t="s">
        <v>770</v>
      </c>
      <c r="N79" s="318">
        <f>tkbieu!AN16</f>
        <v>0</v>
      </c>
      <c r="O79" s="318">
        <f>tkbieu!AN30</f>
        <v>0</v>
      </c>
      <c r="P79" s="382">
        <f>tkbieu!AN44</f>
        <v>0</v>
      </c>
      <c r="Q79" s="465">
        <f>tkbieu!AN58</f>
        <v>0</v>
      </c>
      <c r="R79" s="318">
        <f>tkbieu!AN72</f>
        <v>0</v>
      </c>
      <c r="S79" s="390">
        <f>tkbieu!AN86</f>
        <v>0</v>
      </c>
    </row>
    <row r="80" spans="1:19" ht="18.75" hidden="1" customHeight="1" thickBot="1">
      <c r="A80" s="865"/>
      <c r="B80" s="73"/>
      <c r="C80" s="74"/>
      <c r="D80" s="59"/>
      <c r="E80" s="34"/>
      <c r="F80" s="34"/>
      <c r="G80" s="34"/>
      <c r="H80" s="34"/>
      <c r="I80" s="53"/>
      <c r="J80" s="92"/>
      <c r="K80" s="865"/>
      <c r="L80" s="73"/>
      <c r="M80" s="74"/>
      <c r="N80" s="59"/>
      <c r="O80" s="34"/>
      <c r="P80" s="34"/>
      <c r="Q80" s="34"/>
      <c r="R80" s="34"/>
      <c r="S80" s="53"/>
    </row>
    <row r="81" spans="1:19" ht="18.75" hidden="1" customHeight="1" thickTop="1">
      <c r="A81" s="853" t="s">
        <v>15</v>
      </c>
      <c r="B81" s="47">
        <v>6</v>
      </c>
      <c r="C81" s="44" t="s">
        <v>771</v>
      </c>
      <c r="D81" s="315">
        <f>tkbieu!AM19</f>
        <v>0</v>
      </c>
      <c r="E81" s="315">
        <f>tkbieu!AM33</f>
        <v>0</v>
      </c>
      <c r="F81" s="315">
        <f>tkbieu!AM47</f>
        <v>0</v>
      </c>
      <c r="G81" s="315">
        <f>tkbieu!AM61</f>
        <v>0</v>
      </c>
      <c r="H81" s="315">
        <f>tkbieu!AM75</f>
        <v>0</v>
      </c>
      <c r="I81" s="335">
        <f>tkbieu!AM89</f>
        <v>0</v>
      </c>
      <c r="J81" s="92"/>
      <c r="K81" s="853" t="s">
        <v>15</v>
      </c>
      <c r="L81" s="47">
        <v>6</v>
      </c>
      <c r="M81" s="44" t="s">
        <v>771</v>
      </c>
      <c r="N81" s="315">
        <f>tkbieu!AN19</f>
        <v>0</v>
      </c>
      <c r="O81" s="315">
        <f>tkbieu!AN33</f>
        <v>0</v>
      </c>
      <c r="P81" s="315">
        <f>tkbieu!AN47</f>
        <v>0</v>
      </c>
      <c r="Q81" s="315">
        <f>tkbieu!AN61</f>
        <v>0</v>
      </c>
      <c r="R81" s="315">
        <f>tkbieu!AN75</f>
        <v>0</v>
      </c>
      <c r="S81" s="335">
        <f>tkbieu!AN89</f>
        <v>0</v>
      </c>
    </row>
    <row r="82" spans="1:19" ht="18.75" hidden="1" customHeight="1" thickBot="1">
      <c r="A82" s="854"/>
      <c r="B82" s="46">
        <v>7</v>
      </c>
      <c r="C82" s="43" t="s">
        <v>772</v>
      </c>
      <c r="D82" s="316">
        <f>tkbieu!AM20</f>
        <v>0</v>
      </c>
      <c r="E82" s="316">
        <f>tkbieu!AM34</f>
        <v>0</v>
      </c>
      <c r="F82" s="316">
        <f>tkbieu!AM48</f>
        <v>0</v>
      </c>
      <c r="G82" s="316">
        <f>tkbieu!AM62</f>
        <v>0</v>
      </c>
      <c r="H82" s="316">
        <f>tkbieu!AM76</f>
        <v>0</v>
      </c>
      <c r="I82" s="332">
        <f>tkbieu!AM90</f>
        <v>0</v>
      </c>
      <c r="J82" s="92"/>
      <c r="K82" s="854"/>
      <c r="L82" s="46">
        <v>7</v>
      </c>
      <c r="M82" s="43" t="s">
        <v>772</v>
      </c>
      <c r="N82" s="316">
        <f>tkbieu!AN20</f>
        <v>0</v>
      </c>
      <c r="O82" s="316">
        <f>tkbieu!AN34</f>
        <v>0</v>
      </c>
      <c r="P82" s="316">
        <f>tkbieu!AN48</f>
        <v>0</v>
      </c>
      <c r="Q82" s="316">
        <f>tkbieu!AN62</f>
        <v>0</v>
      </c>
      <c r="R82" s="316">
        <f>tkbieu!AN76</f>
        <v>0</v>
      </c>
      <c r="S82" s="332">
        <f>tkbieu!AN90</f>
        <v>0</v>
      </c>
    </row>
    <row r="83" spans="1:19" ht="18.75" hidden="1" customHeight="1" thickTop="1">
      <c r="A83" s="854"/>
      <c r="B83" s="47">
        <v>8</v>
      </c>
      <c r="C83" s="44" t="s">
        <v>773</v>
      </c>
      <c r="D83" s="316">
        <f>tkbieu!AM21</f>
        <v>0</v>
      </c>
      <c r="E83" s="317">
        <f>tkbieu!AM35</f>
        <v>0</v>
      </c>
      <c r="F83" s="316">
        <f>tkbieu!AM49</f>
        <v>0</v>
      </c>
      <c r="G83" s="316">
        <f>tkbieu!AM63</f>
        <v>0</v>
      </c>
      <c r="H83" s="317">
        <f>tkbieu!AM77</f>
        <v>0</v>
      </c>
      <c r="I83" s="333">
        <f>tkbieu!AM91</f>
        <v>0</v>
      </c>
      <c r="J83" s="92"/>
      <c r="K83" s="854"/>
      <c r="L83" s="47">
        <v>8</v>
      </c>
      <c r="M83" s="44" t="s">
        <v>773</v>
      </c>
      <c r="N83" s="317">
        <f>tkbieu!AN21</f>
        <v>0</v>
      </c>
      <c r="O83" s="317">
        <f>tkbieu!AN35</f>
        <v>0</v>
      </c>
      <c r="P83" s="316">
        <f>tkbieu!AN49</f>
        <v>0</v>
      </c>
      <c r="Q83" s="317">
        <f>tkbieu!AN63</f>
        <v>0</v>
      </c>
      <c r="R83" s="316">
        <f>tkbieu!AN77</f>
        <v>0</v>
      </c>
      <c r="S83" s="333">
        <f>tkbieu!AN91</f>
        <v>0</v>
      </c>
    </row>
    <row r="84" spans="1:19" ht="18.75" hidden="1" customHeight="1">
      <c r="A84" s="854"/>
      <c r="B84" s="45">
        <v>9</v>
      </c>
      <c r="C84" s="43" t="s">
        <v>774</v>
      </c>
      <c r="D84" s="317">
        <f>tkbieu!AM22</f>
        <v>0</v>
      </c>
      <c r="E84" s="317">
        <f>tkbieu!AM36</f>
        <v>0</v>
      </c>
      <c r="F84" s="317">
        <f>tkbieu!AM50</f>
        <v>0</v>
      </c>
      <c r="G84" s="317">
        <f>tkbieu!AM64</f>
        <v>0</v>
      </c>
      <c r="H84" s="317">
        <f>tkbieu!AM78</f>
        <v>0</v>
      </c>
      <c r="I84" s="333">
        <f>tkbieu!AM92</f>
        <v>0</v>
      </c>
      <c r="J84" s="92"/>
      <c r="K84" s="854"/>
      <c r="L84" s="45">
        <v>9</v>
      </c>
      <c r="M84" s="43" t="s">
        <v>774</v>
      </c>
      <c r="N84" s="317">
        <f>tkbieu!AN22</f>
        <v>0</v>
      </c>
      <c r="O84" s="317">
        <f>tkbieu!AN36</f>
        <v>0</v>
      </c>
      <c r="P84" s="317">
        <f>tkbieu!AN50</f>
        <v>0</v>
      </c>
      <c r="Q84" s="317">
        <f>tkbieu!AN64</f>
        <v>0</v>
      </c>
      <c r="R84" s="317">
        <f>tkbieu!AN78</f>
        <v>0</v>
      </c>
      <c r="S84" s="333">
        <f>tkbieu!AN92</f>
        <v>0</v>
      </c>
    </row>
    <row r="85" spans="1:19" ht="18.75" hidden="1" customHeight="1">
      <c r="A85" s="854"/>
      <c r="B85" s="42">
        <v>10</v>
      </c>
      <c r="C85" s="48" t="s">
        <v>790</v>
      </c>
      <c r="D85" s="465">
        <f>tkbieu!AM23</f>
        <v>0</v>
      </c>
      <c r="E85" s="382">
        <f>tkbieu!AM37</f>
        <v>0</v>
      </c>
      <c r="F85" s="382">
        <f>tkbieu!AM51</f>
        <v>0</v>
      </c>
      <c r="G85" s="465">
        <f>tkbieu!AM65</f>
        <v>0</v>
      </c>
      <c r="H85" s="318">
        <f>tkbieu!AM79</f>
        <v>0</v>
      </c>
      <c r="I85" s="390">
        <f>tkbieu!AM93</f>
        <v>0</v>
      </c>
      <c r="J85" s="92"/>
      <c r="K85" s="854"/>
      <c r="L85" s="42">
        <v>10</v>
      </c>
      <c r="M85" s="48" t="s">
        <v>790</v>
      </c>
      <c r="N85" s="318">
        <f>tkbieu!AN23</f>
        <v>0</v>
      </c>
      <c r="O85" s="318">
        <f>tkbieu!AN37</f>
        <v>0</v>
      </c>
      <c r="P85" s="382">
        <f>tkbieu!AN51</f>
        <v>0</v>
      </c>
      <c r="Q85" s="602">
        <f>tkbieu!AN65</f>
        <v>0</v>
      </c>
      <c r="R85" s="318">
        <f>tkbieu!AN79</f>
        <v>0</v>
      </c>
      <c r="S85" s="334">
        <f>tkbieu!AN93</f>
        <v>0</v>
      </c>
    </row>
    <row r="86" spans="1:19" ht="18.75" hidden="1" customHeight="1" thickBot="1">
      <c r="A86" s="855"/>
      <c r="B86" s="75"/>
      <c r="C86" s="76"/>
      <c r="D86" s="19"/>
      <c r="E86" s="19"/>
      <c r="F86" s="19"/>
      <c r="G86" s="12"/>
      <c r="H86" s="19"/>
      <c r="I86" s="444"/>
      <c r="J86" s="92"/>
      <c r="K86" s="855"/>
      <c r="L86" s="75"/>
      <c r="M86" s="76"/>
      <c r="N86" s="19"/>
      <c r="O86" s="19"/>
      <c r="P86" s="19"/>
      <c r="Q86" s="12"/>
      <c r="R86" s="19"/>
      <c r="S86" s="440"/>
    </row>
    <row r="87" spans="1:19" ht="17.100000000000001" customHeight="1"/>
    <row r="88" spans="1:19" ht="17.100000000000001" customHeight="1"/>
    <row r="89" spans="1:19" ht="17.100000000000001" customHeight="1"/>
    <row r="90" spans="1:19" ht="17.100000000000001" customHeight="1"/>
    <row r="91" spans="1:19" ht="17.100000000000001" customHeight="1"/>
    <row r="92" spans="1:19" ht="17.100000000000001" customHeight="1"/>
    <row r="93" spans="1:19" ht="17.100000000000001" customHeight="1"/>
    <row r="94" spans="1:19" ht="17.100000000000001" customHeight="1"/>
    <row r="95" spans="1:19" ht="17.100000000000001" customHeight="1"/>
    <row r="96" spans="1:19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7.100000000000001" customHeight="1"/>
    <row r="125" ht="17.100000000000001" customHeight="1"/>
    <row r="126" ht="17.100000000000001" customHeight="1"/>
    <row r="127" ht="17.100000000000001" customHeight="1"/>
    <row r="128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  <row r="165" ht="17.100000000000001" customHeight="1"/>
    <row r="166" ht="17.100000000000001" customHeight="1"/>
    <row r="167" ht="17.100000000000001" customHeight="1"/>
    <row r="168" ht="17.100000000000001" customHeight="1"/>
    <row r="169" ht="17.100000000000001" customHeight="1"/>
    <row r="170" ht="17.100000000000001" customHeight="1"/>
    <row r="171" ht="17.100000000000001" customHeight="1"/>
    <row r="172" ht="17.100000000000001" customHeight="1"/>
    <row r="173" ht="17.100000000000001" customHeight="1"/>
    <row r="174" ht="17.100000000000001" customHeight="1"/>
    <row r="175" ht="17.100000000000001" customHeight="1"/>
    <row r="176" ht="17.100000000000001" customHeight="1"/>
    <row r="177" ht="17.100000000000001" customHeight="1"/>
    <row r="178" ht="17.100000000000001" customHeight="1"/>
    <row r="179" ht="17.100000000000001" customHeight="1"/>
    <row r="180" ht="17.100000000000001" customHeight="1"/>
    <row r="181" ht="17.100000000000001" customHeight="1"/>
    <row r="182" ht="17.100000000000001" customHeight="1"/>
    <row r="183" ht="17.100000000000001" customHeight="1"/>
    <row r="184" ht="17.100000000000001" customHeight="1"/>
    <row r="185" ht="17.100000000000001" customHeight="1"/>
    <row r="186" ht="17.100000000000001" customHeight="1"/>
    <row r="187" ht="17.100000000000001" customHeight="1"/>
    <row r="188" ht="17.100000000000001" customHeight="1"/>
    <row r="189" ht="17.100000000000001" customHeight="1"/>
    <row r="190" ht="17.100000000000001" customHeight="1"/>
    <row r="191" ht="17.100000000000001" customHeight="1"/>
    <row r="192" ht="17.100000000000001" customHeight="1"/>
    <row r="193" ht="17.100000000000001" customHeight="1"/>
    <row r="194" ht="17.100000000000001" customHeight="1"/>
    <row r="195" ht="17.100000000000001" customHeight="1"/>
    <row r="196" ht="17.100000000000001" customHeight="1"/>
    <row r="197" ht="17.100000000000001" customHeight="1"/>
    <row r="198" ht="17.100000000000001" customHeight="1"/>
    <row r="199" ht="17.100000000000001" customHeight="1"/>
    <row r="200" ht="17.100000000000001" customHeight="1"/>
    <row r="201" ht="17.100000000000001" customHeight="1"/>
    <row r="202" ht="17.100000000000001" customHeight="1"/>
    <row r="203" ht="17.100000000000001" customHeight="1"/>
    <row r="204" ht="17.100000000000001" customHeight="1"/>
    <row r="205" ht="17.100000000000001" customHeight="1"/>
    <row r="206" ht="17.100000000000001" customHeight="1"/>
    <row r="207" ht="17.100000000000001" customHeight="1"/>
    <row r="208" ht="17.100000000000001" customHeight="1"/>
    <row r="209" ht="17.100000000000001" customHeight="1"/>
    <row r="210" ht="17.100000000000001" customHeight="1"/>
    <row r="211" ht="17.100000000000001" customHeight="1"/>
    <row r="212" ht="17.100000000000001" customHeight="1"/>
    <row r="213" ht="17.100000000000001" customHeight="1"/>
    <row r="214" ht="17.100000000000001" customHeight="1"/>
    <row r="215" ht="17.100000000000001" customHeight="1"/>
    <row r="216" ht="17.100000000000001" customHeight="1"/>
    <row r="217" ht="17.100000000000001" customHeight="1"/>
    <row r="218" ht="17.100000000000001" customHeight="1"/>
    <row r="219" ht="17.100000000000001" customHeight="1"/>
    <row r="220" ht="17.100000000000001" customHeight="1"/>
    <row r="221" ht="17.100000000000001" customHeight="1"/>
    <row r="222" ht="17.100000000000001" customHeight="1"/>
    <row r="223" ht="17.100000000000001" customHeight="1"/>
    <row r="224" ht="17.100000000000001" customHeight="1"/>
    <row r="225" ht="17.100000000000001" customHeight="1"/>
    <row r="226" ht="17.100000000000001" customHeight="1"/>
    <row r="227" ht="17.100000000000001" customHeight="1"/>
    <row r="228" ht="17.100000000000001" customHeight="1"/>
    <row r="229" ht="17.100000000000001" customHeight="1"/>
    <row r="230" ht="17.100000000000001" customHeight="1"/>
    <row r="231" ht="17.100000000000001" customHeight="1"/>
    <row r="232" ht="17.100000000000001" customHeight="1"/>
    <row r="233" ht="17.100000000000001" customHeight="1"/>
    <row r="234" ht="17.100000000000001" customHeight="1"/>
    <row r="235" ht="17.100000000000001" customHeight="1"/>
    <row r="236" ht="17.100000000000001" customHeight="1"/>
    <row r="237" ht="17.100000000000001" customHeight="1"/>
    <row r="238" ht="17.100000000000001" customHeight="1"/>
    <row r="239" ht="17.100000000000001" customHeight="1"/>
    <row r="240" ht="17.100000000000001" customHeight="1"/>
    <row r="241" ht="17.100000000000001" customHeight="1"/>
    <row r="242" ht="17.100000000000001" customHeight="1"/>
    <row r="243" ht="17.100000000000001" customHeight="1"/>
    <row r="244" ht="17.100000000000001" customHeight="1"/>
    <row r="245" ht="17.100000000000001" customHeight="1"/>
    <row r="246" ht="17.100000000000001" customHeight="1"/>
    <row r="247" ht="17.100000000000001" customHeight="1"/>
    <row r="248" ht="17.100000000000001" customHeight="1"/>
    <row r="249" ht="17.100000000000001" customHeight="1"/>
    <row r="250" ht="17.100000000000001" customHeight="1"/>
    <row r="251" ht="17.100000000000001" customHeight="1"/>
    <row r="252" ht="17.100000000000001" customHeight="1"/>
    <row r="253" ht="17.100000000000001" customHeight="1"/>
    <row r="254" ht="17.100000000000001" customHeight="1"/>
    <row r="255" ht="17.100000000000001" customHeight="1"/>
    <row r="256" ht="17.100000000000001" customHeight="1"/>
    <row r="257" ht="17.100000000000001" customHeight="1"/>
    <row r="258" ht="17.100000000000001" customHeight="1"/>
    <row r="259" ht="17.100000000000001" customHeight="1"/>
    <row r="260" ht="17.100000000000001" customHeight="1"/>
    <row r="261" ht="17.100000000000001" customHeight="1"/>
    <row r="262" ht="17.100000000000001" customHeight="1"/>
    <row r="263" ht="17.100000000000001" customHeight="1"/>
    <row r="264" ht="17.100000000000001" customHeight="1"/>
    <row r="265" ht="17.100000000000001" customHeight="1"/>
    <row r="266" ht="17.100000000000001" customHeight="1"/>
    <row r="267" ht="17.100000000000001" customHeight="1"/>
    <row r="268" ht="17.100000000000001" customHeight="1"/>
    <row r="269" ht="17.100000000000001" customHeight="1"/>
    <row r="270" ht="17.100000000000001" customHeight="1"/>
    <row r="271" ht="17.100000000000001" customHeight="1"/>
    <row r="272" ht="17.100000000000001" customHeight="1"/>
    <row r="273" ht="17.100000000000001" customHeight="1"/>
    <row r="274" ht="17.100000000000001" customHeight="1"/>
    <row r="275" ht="17.100000000000001" customHeight="1"/>
    <row r="276" ht="17.100000000000001" customHeight="1"/>
    <row r="277" ht="17.100000000000001" customHeight="1"/>
    <row r="278" ht="17.100000000000001" customHeight="1"/>
    <row r="279" ht="17.100000000000001" customHeight="1"/>
    <row r="280" ht="17.100000000000001" customHeight="1"/>
    <row r="281" ht="17.100000000000001" customHeight="1"/>
    <row r="282" ht="17.100000000000001" customHeight="1"/>
    <row r="283" ht="17.100000000000001" customHeight="1"/>
    <row r="284" ht="17.100000000000001" customHeight="1"/>
    <row r="285" ht="17.100000000000001" customHeight="1"/>
    <row r="286" ht="17.100000000000001" customHeight="1"/>
    <row r="287" ht="17.100000000000001" customHeight="1"/>
    <row r="288" ht="17.100000000000001" customHeight="1"/>
    <row r="289" ht="17.100000000000001" customHeight="1"/>
    <row r="290" ht="17.100000000000001" customHeight="1"/>
    <row r="291" ht="17.100000000000001" customHeight="1"/>
    <row r="292" ht="17.100000000000001" customHeight="1"/>
    <row r="293" ht="17.100000000000001" customHeight="1"/>
    <row r="294" ht="17.100000000000001" customHeight="1"/>
    <row r="295" ht="17.100000000000001" customHeight="1"/>
    <row r="296" ht="17.100000000000001" customHeight="1"/>
    <row r="297" ht="17.100000000000001" customHeight="1"/>
    <row r="298" ht="17.100000000000001" customHeight="1"/>
    <row r="299" ht="17.100000000000001" customHeight="1"/>
    <row r="300" ht="17.100000000000001" customHeight="1"/>
    <row r="301" ht="17.100000000000001" customHeight="1"/>
    <row r="302" ht="17.100000000000001" customHeight="1"/>
    <row r="303" ht="17.100000000000001" customHeight="1"/>
    <row r="304" ht="17.100000000000001" customHeight="1"/>
    <row r="305" ht="17.100000000000001" customHeight="1"/>
    <row r="306" ht="17.100000000000001" customHeight="1"/>
    <row r="307" ht="17.100000000000001" customHeight="1"/>
    <row r="308" ht="17.100000000000001" customHeight="1"/>
    <row r="309" ht="17.100000000000001" customHeight="1"/>
    <row r="310" ht="17.100000000000001" customHeight="1"/>
    <row r="311" ht="17.100000000000001" customHeight="1"/>
    <row r="312" ht="17.100000000000001" customHeight="1"/>
    <row r="313" ht="17.100000000000001" customHeight="1"/>
    <row r="314" ht="17.100000000000001" customHeight="1"/>
    <row r="315" ht="17.100000000000001" customHeight="1"/>
    <row r="316" ht="17.100000000000001" customHeight="1"/>
    <row r="317" ht="17.100000000000001" customHeight="1"/>
    <row r="318" ht="17.100000000000001" customHeight="1"/>
    <row r="319" ht="17.100000000000001" customHeight="1"/>
    <row r="320" ht="17.100000000000001" customHeight="1"/>
    <row r="321" ht="17.100000000000001" customHeight="1"/>
    <row r="322" ht="17.100000000000001" customHeight="1"/>
    <row r="323" ht="17.100000000000001" customHeight="1"/>
    <row r="324" ht="17.100000000000001" customHeight="1"/>
    <row r="325" ht="17.100000000000001" customHeight="1"/>
    <row r="326" ht="17.100000000000001" customHeight="1"/>
    <row r="327" ht="17.100000000000001" customHeight="1"/>
    <row r="328" ht="17.100000000000001" customHeight="1"/>
    <row r="329" ht="17.100000000000001" customHeight="1"/>
    <row r="330" ht="17.100000000000001" customHeight="1"/>
    <row r="331" ht="17.100000000000001" customHeight="1"/>
    <row r="332" ht="17.100000000000001" customHeight="1"/>
    <row r="333" ht="17.100000000000001" customHeight="1"/>
    <row r="334" ht="17.100000000000001" customHeight="1"/>
    <row r="335" ht="17.100000000000001" customHeight="1"/>
    <row r="336" ht="17.100000000000001" customHeight="1"/>
    <row r="337" ht="17.100000000000001" customHeight="1"/>
    <row r="338" ht="17.100000000000001" customHeight="1"/>
    <row r="339" ht="17.100000000000001" customHeight="1"/>
    <row r="340" ht="17.100000000000001" customHeight="1"/>
    <row r="341" ht="17.100000000000001" customHeight="1"/>
    <row r="342" ht="17.100000000000001" customHeight="1"/>
    <row r="343" ht="17.100000000000001" customHeight="1"/>
    <row r="344" ht="17.100000000000001" customHeight="1"/>
    <row r="345" ht="17.100000000000001" customHeight="1"/>
    <row r="346" ht="17.100000000000001" customHeight="1"/>
    <row r="347" ht="17.100000000000001" customHeight="1"/>
    <row r="348" ht="17.100000000000001" customHeight="1"/>
    <row r="349" ht="17.100000000000001" customHeight="1"/>
    <row r="350" ht="17.100000000000001" customHeight="1"/>
    <row r="351" ht="17.100000000000001" customHeight="1"/>
    <row r="352" ht="17.100000000000001" customHeight="1"/>
  </sheetData>
  <mergeCells count="41">
    <mergeCell ref="K75:K80"/>
    <mergeCell ref="K81:K86"/>
    <mergeCell ref="A75:A80"/>
    <mergeCell ref="A81:A86"/>
    <mergeCell ref="K71:S71"/>
    <mergeCell ref="K72:S72"/>
    <mergeCell ref="K73:L73"/>
    <mergeCell ref="A71:I71"/>
    <mergeCell ref="A72:I72"/>
    <mergeCell ref="A73:B73"/>
    <mergeCell ref="G56:I56"/>
    <mergeCell ref="A64:A69"/>
    <mergeCell ref="A58:A63"/>
    <mergeCell ref="A56:B56"/>
    <mergeCell ref="A41:A46"/>
    <mergeCell ref="A1:S1"/>
    <mergeCell ref="A7:A12"/>
    <mergeCell ref="A13:A18"/>
    <mergeCell ref="A5:B5"/>
    <mergeCell ref="K5:L5"/>
    <mergeCell ref="K7:K12"/>
    <mergeCell ref="K3:S3"/>
    <mergeCell ref="K13:K18"/>
    <mergeCell ref="A3:I3"/>
    <mergeCell ref="A4:I4"/>
    <mergeCell ref="Q56:S56"/>
    <mergeCell ref="A54:I54"/>
    <mergeCell ref="A55:I55"/>
    <mergeCell ref="K4:S4"/>
    <mergeCell ref="A24:A29"/>
    <mergeCell ref="A30:A35"/>
    <mergeCell ref="A37:I37"/>
    <mergeCell ref="K37:S37"/>
    <mergeCell ref="A20:I20"/>
    <mergeCell ref="A21:I21"/>
    <mergeCell ref="A22:B22"/>
    <mergeCell ref="K41:K46"/>
    <mergeCell ref="K47:K52"/>
    <mergeCell ref="A47:A52"/>
    <mergeCell ref="A38:I38"/>
    <mergeCell ref="A39:B39"/>
  </mergeCells>
  <phoneticPr fontId="2" type="noConversion"/>
  <pageMargins left="0.25" right="0" top="0" bottom="0" header="0" footer="0"/>
  <pageSetup paperSize="9" scale="75" orientation="landscape" r:id="rId1"/>
  <headerFooter alignWithMargins="0"/>
  <ignoredErrors>
    <ignoredError sqref="E8 O8"/>
    <ignoredError xmlns:x16r3="http://schemas.microsoft.com/office/spreadsheetml/2018/08/main" sqref="E14 G14:H14 D8 E42 O42 P48 R42 I8 H42 H48" x16r3:misleadingForma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BK156"/>
  <sheetViews>
    <sheetView zoomScale="80" zoomScaleNormal="80" workbookViewId="0">
      <selection activeCell="A3" sqref="A3:T86"/>
    </sheetView>
  </sheetViews>
  <sheetFormatPr defaultRowHeight="12.75"/>
  <cols>
    <col min="1" max="1" width="4.42578125" customWidth="1"/>
    <col min="2" max="2" width="3.7109375" customWidth="1"/>
    <col min="3" max="3" width="10" customWidth="1"/>
    <col min="4" max="4" width="11.85546875" customWidth="1"/>
    <col min="5" max="5" width="12.140625" customWidth="1"/>
    <col min="6" max="7" width="13.85546875" customWidth="1"/>
    <col min="8" max="8" width="12.7109375" customWidth="1"/>
    <col min="9" max="9" width="13.42578125" customWidth="1"/>
    <col min="10" max="10" width="1" customWidth="1"/>
    <col min="11" max="11" width="0.85546875" customWidth="1"/>
    <col min="12" max="12" width="4.42578125" customWidth="1"/>
    <col min="13" max="13" width="3.7109375" customWidth="1"/>
    <col min="14" max="14" width="10" customWidth="1"/>
    <col min="15" max="15" width="11.85546875" customWidth="1"/>
    <col min="16" max="16" width="12.140625" customWidth="1"/>
    <col min="17" max="18" width="13.85546875" customWidth="1"/>
    <col min="19" max="19" width="12.7109375" customWidth="1"/>
    <col min="20" max="20" width="13.42578125" customWidth="1"/>
    <col min="21" max="21" width="11.42578125" customWidth="1"/>
  </cols>
  <sheetData>
    <row r="1" spans="1:63" ht="27.75" customHeight="1">
      <c r="A1" s="863" t="s">
        <v>1031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</row>
    <row r="2" spans="1:63" ht="16.5" customHeight="1"/>
    <row r="3" spans="1:63" s="30" customFormat="1" ht="21" customHeight="1">
      <c r="A3" s="890" t="str">
        <f>KKT!A3</f>
        <v>ÁP DỤNG TỪ NGÀY 26/09/2022</v>
      </c>
      <c r="B3" s="890"/>
      <c r="C3" s="890"/>
      <c r="D3" s="890"/>
      <c r="E3" s="890"/>
      <c r="F3" s="890"/>
      <c r="G3" s="890"/>
      <c r="H3" s="890"/>
      <c r="I3" s="890"/>
      <c r="J3"/>
    </row>
    <row r="4" spans="1:63" ht="17.25" customHeight="1">
      <c r="A4" s="857"/>
      <c r="B4" s="857"/>
      <c r="C4" s="857"/>
      <c r="D4" s="857"/>
      <c r="E4" s="857"/>
      <c r="F4" s="857"/>
      <c r="G4" s="857"/>
      <c r="H4" s="857"/>
      <c r="I4" s="857"/>
      <c r="J4" s="4"/>
    </row>
    <row r="5" spans="1:63" ht="18" customHeight="1" thickBot="1">
      <c r="A5" s="858" t="s">
        <v>3</v>
      </c>
      <c r="B5" s="858"/>
      <c r="C5" s="77" t="str">
        <f>tkbieu!W10</f>
        <v>C20ĐT1</v>
      </c>
      <c r="D5" s="77"/>
      <c r="E5" s="13" t="s">
        <v>4</v>
      </c>
      <c r="F5" s="9" t="str">
        <f>tkbieu!W9</f>
        <v>T. HÙNG</v>
      </c>
      <c r="G5" s="5"/>
      <c r="H5" s="891" t="s">
        <v>934</v>
      </c>
      <c r="I5" s="891"/>
      <c r="J5" s="89"/>
    </row>
    <row r="6" spans="1:63" s="8" customFormat="1" ht="18.75" customHeight="1">
      <c r="A6" s="60" t="s">
        <v>5</v>
      </c>
      <c r="B6" s="61" t="s">
        <v>6</v>
      </c>
      <c r="C6" s="61" t="s">
        <v>7</v>
      </c>
      <c r="D6" s="62" t="s">
        <v>8</v>
      </c>
      <c r="E6" s="62" t="s">
        <v>9</v>
      </c>
      <c r="F6" s="62" t="s">
        <v>10</v>
      </c>
      <c r="G6" s="62" t="s">
        <v>11</v>
      </c>
      <c r="H6" s="62" t="s">
        <v>12</v>
      </c>
      <c r="I6" s="83" t="s">
        <v>13</v>
      </c>
      <c r="J6"/>
      <c r="K6" s="46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</row>
    <row r="7" spans="1:63" ht="18.75" customHeight="1">
      <c r="A7" s="876" t="s">
        <v>14</v>
      </c>
      <c r="B7" s="69">
        <v>1</v>
      </c>
      <c r="C7" s="64" t="s">
        <v>766</v>
      </c>
      <c r="D7" s="316">
        <f>tkbieu!W12</f>
        <v>0</v>
      </c>
      <c r="E7" s="316" t="str">
        <f>tkbieu!W26</f>
        <v>MẠNG TRUYỀN</v>
      </c>
      <c r="F7" s="316" t="str">
        <f>tkbieu!W40</f>
        <v>MẠNG TRUYỀN</v>
      </c>
      <c r="G7" s="316" t="str">
        <f>tkbieu!W54</f>
        <v>KT VI ĐIÈU KHIỂN</v>
      </c>
      <c r="H7" s="316" t="str">
        <f>tkbieu!W68</f>
        <v>CÔNG NGHỆ VI</v>
      </c>
      <c r="I7" s="332">
        <f>tkbieu!W82</f>
        <v>0</v>
      </c>
    </row>
    <row r="8" spans="1:63" ht="18.75" customHeight="1" thickBot="1">
      <c r="A8" s="876"/>
      <c r="B8" s="65">
        <v>2</v>
      </c>
      <c r="C8" s="66" t="s">
        <v>767</v>
      </c>
      <c r="D8" s="316">
        <f>tkbieu!W13</f>
        <v>0</v>
      </c>
      <c r="E8" s="316" t="str">
        <f>tkbieu!W27</f>
        <v>THÔNG TRG CN</v>
      </c>
      <c r="F8" s="316" t="str">
        <f>tkbieu!W41</f>
        <v>THÔNG TRG CN</v>
      </c>
      <c r="G8" s="316" t="str">
        <f>tkbieu!W55</f>
        <v>NÂNG CAO</v>
      </c>
      <c r="H8" s="316" t="str">
        <f>tkbieu!W69</f>
        <v>ĐIỆN TỬ</v>
      </c>
      <c r="I8" s="332">
        <f>tkbieu!W83</f>
        <v>0</v>
      </c>
    </row>
    <row r="9" spans="1:63" ht="18.75" customHeight="1" thickTop="1">
      <c r="A9" s="876"/>
      <c r="B9" s="67">
        <v>3</v>
      </c>
      <c r="C9" s="68" t="s">
        <v>768</v>
      </c>
      <c r="D9" s="316">
        <f>tkbieu!W14</f>
        <v>0</v>
      </c>
      <c r="E9" s="317">
        <f>tkbieu!W28</f>
        <v>0</v>
      </c>
      <c r="F9" s="317">
        <f>tkbieu!W42</f>
        <v>0</v>
      </c>
      <c r="G9" s="317">
        <f>tkbieu!W56</f>
        <v>0</v>
      </c>
      <c r="H9" s="317">
        <f>tkbieu!W70</f>
        <v>0</v>
      </c>
      <c r="I9" s="332">
        <f>tkbieu!W84</f>
        <v>0</v>
      </c>
    </row>
    <row r="10" spans="1:63" ht="18.75" customHeight="1">
      <c r="A10" s="876"/>
      <c r="B10" s="69">
        <v>4</v>
      </c>
      <c r="C10" s="70" t="s">
        <v>769</v>
      </c>
      <c r="D10" s="317">
        <f>tkbieu!W15</f>
        <v>0</v>
      </c>
      <c r="E10" s="317" t="str">
        <f>tkbieu!W29</f>
        <v>A308</v>
      </c>
      <c r="F10" s="317" t="str">
        <f>tkbieu!W43</f>
        <v>A308</v>
      </c>
      <c r="G10" s="317" t="str">
        <f>tkbieu!W57</f>
        <v>A309</v>
      </c>
      <c r="H10" s="317" t="str">
        <f>tkbieu!W71</f>
        <v>A001</v>
      </c>
      <c r="I10" s="333">
        <f>tkbieu!W85</f>
        <v>0</v>
      </c>
    </row>
    <row r="11" spans="1:63" ht="18.75" customHeight="1">
      <c r="A11" s="876"/>
      <c r="B11" s="71">
        <v>5</v>
      </c>
      <c r="C11" s="72" t="s">
        <v>770</v>
      </c>
      <c r="D11" s="318">
        <f>tkbieu!W16</f>
        <v>0</v>
      </c>
      <c r="E11" s="318" t="str">
        <f>tkbieu!W30</f>
        <v>T. C. SƠN</v>
      </c>
      <c r="F11" s="318" t="str">
        <f>tkbieu!W44</f>
        <v>T. C. SƠN</v>
      </c>
      <c r="G11" s="318" t="str">
        <f>tkbieu!W58</f>
        <v>T. NAM</v>
      </c>
      <c r="H11" s="318" t="str">
        <f>tkbieu!W72</f>
        <v>T. TRỌNG</v>
      </c>
      <c r="I11" s="334">
        <f>tkbieu!W86</f>
        <v>0</v>
      </c>
    </row>
    <row r="12" spans="1:63" s="399" customFormat="1" ht="18.75" customHeight="1" thickBot="1">
      <c r="A12" s="877"/>
      <c r="B12" s="49"/>
      <c r="C12" s="50"/>
      <c r="D12" s="414"/>
      <c r="E12" s="400"/>
      <c r="F12" s="493"/>
      <c r="G12" s="492"/>
      <c r="H12" s="493"/>
      <c r="I12" s="698"/>
    </row>
    <row r="13" spans="1:63" ht="18.75" customHeight="1" thickTop="1">
      <c r="A13" s="876" t="s">
        <v>15</v>
      </c>
      <c r="B13" s="69">
        <v>6</v>
      </c>
      <c r="C13" s="68" t="s">
        <v>771</v>
      </c>
      <c r="D13" s="315">
        <f>tkbieu!W19</f>
        <v>0</v>
      </c>
      <c r="E13" s="315" t="str">
        <f>tkbieu!W33</f>
        <v>MẠNG TRUYỀN</v>
      </c>
      <c r="F13" s="315">
        <f>tkbieu!W47</f>
        <v>0</v>
      </c>
      <c r="G13" s="315" t="str">
        <f>tkbieu!W61</f>
        <v>KT VI ĐIÈU KHIỂN</v>
      </c>
      <c r="H13" s="315" t="str">
        <f>tkbieu!W75</f>
        <v>CÔNG NGHỆ VI</v>
      </c>
      <c r="I13" s="335">
        <f>tkbieu!W89</f>
        <v>0</v>
      </c>
    </row>
    <row r="14" spans="1:63" ht="18.75" customHeight="1" thickBot="1">
      <c r="A14" s="876"/>
      <c r="B14" s="65">
        <v>7</v>
      </c>
      <c r="C14" s="70" t="s">
        <v>772</v>
      </c>
      <c r="D14" s="316">
        <f>tkbieu!W20</f>
        <v>0</v>
      </c>
      <c r="E14" s="316" t="str">
        <f>tkbieu!W34</f>
        <v>THÔNG TRG CN</v>
      </c>
      <c r="F14" s="316">
        <f>tkbieu!W48</f>
        <v>0</v>
      </c>
      <c r="G14" s="316" t="str">
        <f>tkbieu!W62</f>
        <v>NÂNG CAO</v>
      </c>
      <c r="H14" s="316" t="str">
        <f>tkbieu!W76</f>
        <v>ĐIỆN TỬ</v>
      </c>
      <c r="I14" s="332">
        <f>tkbieu!W90</f>
        <v>0</v>
      </c>
    </row>
    <row r="15" spans="1:63" ht="18.75" customHeight="1" thickTop="1">
      <c r="A15" s="876"/>
      <c r="B15" s="67">
        <v>8</v>
      </c>
      <c r="C15" s="68" t="s">
        <v>773</v>
      </c>
      <c r="D15" s="316">
        <f>tkbieu!W21</f>
        <v>0</v>
      </c>
      <c r="E15" s="317">
        <f>tkbieu!W35</f>
        <v>0</v>
      </c>
      <c r="F15" s="317">
        <f>tkbieu!W49</f>
        <v>0</v>
      </c>
      <c r="G15" s="619">
        <f>tkbieu!W63</f>
        <v>0</v>
      </c>
      <c r="H15" s="661">
        <f>tkbieu!W77</f>
        <v>0</v>
      </c>
      <c r="I15" s="332">
        <f>tkbieu!W91</f>
        <v>0</v>
      </c>
    </row>
    <row r="16" spans="1:63" ht="18.75" customHeight="1">
      <c r="A16" s="876"/>
      <c r="B16" s="69">
        <v>9</v>
      </c>
      <c r="C16" s="70" t="s">
        <v>774</v>
      </c>
      <c r="D16" s="317">
        <f>tkbieu!W22</f>
        <v>0</v>
      </c>
      <c r="E16" s="317" t="str">
        <f>tkbieu!W36</f>
        <v>A308</v>
      </c>
      <c r="F16" s="317">
        <f>tkbieu!W50</f>
        <v>0</v>
      </c>
      <c r="G16" s="317" t="str">
        <f>tkbieu!W64</f>
        <v>A309</v>
      </c>
      <c r="H16" s="317" t="str">
        <f>tkbieu!W78</f>
        <v>A001</v>
      </c>
      <c r="I16" s="333">
        <f>tkbieu!W92</f>
        <v>0</v>
      </c>
    </row>
    <row r="17" spans="1:21" ht="18.75" customHeight="1">
      <c r="A17" s="876"/>
      <c r="B17" s="71">
        <v>10</v>
      </c>
      <c r="C17" s="72" t="s">
        <v>790</v>
      </c>
      <c r="D17" s="318">
        <f>tkbieu!W23</f>
        <v>0</v>
      </c>
      <c r="E17" s="318" t="str">
        <f>tkbieu!W37</f>
        <v>T. C. SƠN</v>
      </c>
      <c r="F17" s="318">
        <f>tkbieu!W51</f>
        <v>0</v>
      </c>
      <c r="G17" s="318" t="str">
        <f>tkbieu!W65</f>
        <v>T. NAM</v>
      </c>
      <c r="H17" s="318" t="str">
        <f>tkbieu!W79</f>
        <v>T. TRỌNG</v>
      </c>
      <c r="I17" s="334">
        <f>tkbieu!W93</f>
        <v>0</v>
      </c>
    </row>
    <row r="18" spans="1:21" s="399" customFormat="1" ht="18.75" customHeight="1" thickBot="1">
      <c r="A18" s="879"/>
      <c r="B18" s="33"/>
      <c r="C18" s="410"/>
      <c r="D18" s="741"/>
      <c r="E18" s="413"/>
      <c r="F18" s="431"/>
      <c r="G18" s="494"/>
      <c r="H18" s="431"/>
      <c r="I18" s="699"/>
    </row>
    <row r="19" spans="1:21" ht="19.5" customHeight="1">
      <c r="K19" s="16"/>
    </row>
    <row r="20" spans="1:21" s="32" customFormat="1" ht="19.5" customHeight="1">
      <c r="A20" s="890" t="str">
        <f>A3</f>
        <v>ÁP DỤNG TỪ NGÀY 26/09/2022</v>
      </c>
      <c r="B20" s="890"/>
      <c r="C20" s="890"/>
      <c r="D20" s="890"/>
      <c r="E20" s="890"/>
      <c r="F20" s="890"/>
      <c r="G20" s="890"/>
      <c r="H20" s="890"/>
      <c r="I20" s="890"/>
      <c r="K20" s="96"/>
      <c r="L20" s="883" t="str">
        <f>A20</f>
        <v>ÁP DỤNG TỪ NGÀY 26/09/2022</v>
      </c>
      <c r="M20" s="883"/>
      <c r="N20" s="883"/>
      <c r="O20" s="883"/>
      <c r="P20" s="883"/>
      <c r="Q20" s="883"/>
      <c r="R20" s="883"/>
      <c r="S20" s="883"/>
      <c r="T20" s="883"/>
    </row>
    <row r="21" spans="1:21" ht="16.5" customHeight="1">
      <c r="A21" s="857"/>
      <c r="B21" s="857"/>
      <c r="C21" s="857"/>
      <c r="D21" s="857"/>
      <c r="E21" s="857"/>
      <c r="F21" s="857"/>
      <c r="G21" s="857"/>
      <c r="H21" s="857"/>
      <c r="I21" s="857"/>
      <c r="K21" s="16"/>
      <c r="L21" s="892"/>
      <c r="M21" s="892"/>
      <c r="N21" s="892"/>
      <c r="O21" s="892"/>
      <c r="P21" s="892"/>
      <c r="Q21" s="892"/>
      <c r="R21" s="892"/>
      <c r="S21" s="892"/>
      <c r="T21" s="892"/>
      <c r="U21" s="403"/>
    </row>
    <row r="22" spans="1:21" ht="17.25" customHeight="1" thickBot="1">
      <c r="A22" s="858" t="s">
        <v>3</v>
      </c>
      <c r="B22" s="858"/>
      <c r="C22" s="77" t="str">
        <f>tkbieu!U10</f>
        <v>C20LRMT1</v>
      </c>
      <c r="D22" s="77"/>
      <c r="E22" s="13" t="s">
        <v>4</v>
      </c>
      <c r="F22" s="9" t="str">
        <f>tkbieu!U9</f>
        <v>T. P. HOÀNG</v>
      </c>
      <c r="G22" s="5"/>
      <c r="H22" s="891" t="s">
        <v>939</v>
      </c>
      <c r="I22" s="891"/>
      <c r="K22" s="16"/>
      <c r="L22" s="82" t="s">
        <v>3</v>
      </c>
      <c r="M22" s="82"/>
      <c r="N22" s="77" t="str">
        <f>tkbieu!V10</f>
        <v>C20ĐC1</v>
      </c>
      <c r="O22" s="77"/>
      <c r="P22" s="13" t="s">
        <v>4</v>
      </c>
      <c r="Q22" s="9" t="str">
        <f>tkbieu!V9</f>
        <v>T. LƯU</v>
      </c>
      <c r="R22" s="87"/>
      <c r="S22" s="868" t="s">
        <v>1232</v>
      </c>
      <c r="T22" s="868"/>
    </row>
    <row r="23" spans="1:21" ht="18.75" customHeight="1">
      <c r="A23" s="60" t="s">
        <v>5</v>
      </c>
      <c r="B23" s="61" t="s">
        <v>6</v>
      </c>
      <c r="C23" s="61" t="s">
        <v>7</v>
      </c>
      <c r="D23" s="62" t="s">
        <v>8</v>
      </c>
      <c r="E23" s="62" t="s">
        <v>9</v>
      </c>
      <c r="F23" s="62" t="s">
        <v>10</v>
      </c>
      <c r="G23" s="62" t="s">
        <v>11</v>
      </c>
      <c r="H23" s="62" t="s">
        <v>12</v>
      </c>
      <c r="I23" s="83" t="s">
        <v>13</v>
      </c>
      <c r="L23" s="60" t="s">
        <v>5</v>
      </c>
      <c r="M23" s="61" t="s">
        <v>6</v>
      </c>
      <c r="N23" s="61" t="s">
        <v>7</v>
      </c>
      <c r="O23" s="62" t="s">
        <v>8</v>
      </c>
      <c r="P23" s="62" t="s">
        <v>9</v>
      </c>
      <c r="Q23" s="62" t="s">
        <v>10</v>
      </c>
      <c r="R23" s="62" t="s">
        <v>11</v>
      </c>
      <c r="S23" s="62" t="s">
        <v>12</v>
      </c>
      <c r="T23" s="83" t="s">
        <v>13</v>
      </c>
    </row>
    <row r="24" spans="1:21" ht="18.75" customHeight="1">
      <c r="A24" s="876" t="s">
        <v>14</v>
      </c>
      <c r="B24" s="69">
        <v>1</v>
      </c>
      <c r="C24" s="64" t="s">
        <v>766</v>
      </c>
      <c r="D24" s="316" t="str">
        <f>tkbieu!U12</f>
        <v>SC MÀN HÌNH</v>
      </c>
      <c r="E24" s="316" t="str">
        <f>tkbieu!U26</f>
        <v>SC MÁY TÍNH</v>
      </c>
      <c r="F24" s="316" t="str">
        <f>tkbieu!U40</f>
        <v>THIẾT KẾ</v>
      </c>
      <c r="G24" s="316">
        <f>tkbieu!U54</f>
        <v>0</v>
      </c>
      <c r="H24" s="316">
        <f>tkbieu!U68</f>
        <v>0</v>
      </c>
      <c r="I24" s="341">
        <f>tkbieu!U82</f>
        <v>0</v>
      </c>
      <c r="L24" s="875" t="s">
        <v>14</v>
      </c>
      <c r="M24" s="63">
        <v>1</v>
      </c>
      <c r="N24" s="64" t="s">
        <v>766</v>
      </c>
      <c r="O24" s="316" t="str">
        <f>tkbieu!V12</f>
        <v>PLC</v>
      </c>
      <c r="P24" s="316" t="str">
        <f>tkbieu!V26</f>
        <v>TRUYỀN THÔNG</v>
      </c>
      <c r="Q24" s="316" t="str">
        <f>tkbieu!V40</f>
        <v>VẬN HÀNH</v>
      </c>
      <c r="R24" s="316">
        <f>tkbieu!V54</f>
        <v>0</v>
      </c>
      <c r="S24" s="316">
        <f>tkbieu!V68</f>
        <v>0</v>
      </c>
      <c r="T24" s="332">
        <f>tkbieu!V82</f>
        <v>0</v>
      </c>
    </row>
    <row r="25" spans="1:21" ht="18.75" customHeight="1" thickBot="1">
      <c r="A25" s="876"/>
      <c r="B25" s="65">
        <v>2</v>
      </c>
      <c r="C25" s="66" t="s">
        <v>767</v>
      </c>
      <c r="D25" s="316" t="str">
        <f>tkbieu!U13</f>
        <v>LED-LCD</v>
      </c>
      <c r="E25" s="316" t="str">
        <f>tkbieu!U27</f>
        <v>NÂNG CAO</v>
      </c>
      <c r="F25" s="316" t="str">
        <f>tkbieu!U41</f>
        <v>MẠNG LAN</v>
      </c>
      <c r="G25" s="316">
        <f>tkbieu!U55</f>
        <v>0</v>
      </c>
      <c r="H25" s="316">
        <f>tkbieu!U69</f>
        <v>0</v>
      </c>
      <c r="I25" s="332">
        <f>tkbieu!U83</f>
        <v>0</v>
      </c>
      <c r="L25" s="876"/>
      <c r="M25" s="65">
        <v>2</v>
      </c>
      <c r="N25" s="66" t="s">
        <v>767</v>
      </c>
      <c r="O25" s="316" t="str">
        <f>tkbieu!V13</f>
        <v>NÂNG CAO</v>
      </c>
      <c r="P25" s="316" t="str">
        <f>tkbieu!V27</f>
        <v>TRG CÔNG NGHIỆP</v>
      </c>
      <c r="Q25" s="316" t="str">
        <f>tkbieu!V41</f>
        <v>HT ĐIỆN</v>
      </c>
      <c r="R25" s="316">
        <f>tkbieu!V55</f>
        <v>0</v>
      </c>
      <c r="S25" s="316">
        <f>tkbieu!V69</f>
        <v>0</v>
      </c>
      <c r="T25" s="332">
        <f>tkbieu!V83</f>
        <v>0</v>
      </c>
    </row>
    <row r="26" spans="1:21" ht="18.75" customHeight="1" thickTop="1">
      <c r="A26" s="876"/>
      <c r="B26" s="67">
        <v>3</v>
      </c>
      <c r="C26" s="68" t="s">
        <v>768</v>
      </c>
      <c r="D26" s="316">
        <f>tkbieu!U14</f>
        <v>0</v>
      </c>
      <c r="E26" s="317">
        <f>tkbieu!U28</f>
        <v>0</v>
      </c>
      <c r="F26" s="316">
        <f>tkbieu!U42</f>
        <v>0</v>
      </c>
      <c r="G26" s="661">
        <f>tkbieu!U56</f>
        <v>0</v>
      </c>
      <c r="H26" s="316">
        <f>tkbieu!U70</f>
        <v>0</v>
      </c>
      <c r="I26" s="332">
        <f>tkbieu!U84</f>
        <v>0</v>
      </c>
      <c r="L26" s="876"/>
      <c r="M26" s="69">
        <v>3</v>
      </c>
      <c r="N26" s="70" t="s">
        <v>768</v>
      </c>
      <c r="O26" s="316">
        <f>tkbieu!V14</f>
        <v>0</v>
      </c>
      <c r="P26" s="316">
        <f>tkbieu!V28</f>
        <v>0</v>
      </c>
      <c r="Q26" s="316">
        <f>tkbieu!V42</f>
        <v>0</v>
      </c>
      <c r="R26" s="316">
        <f>tkbieu!V56</f>
        <v>0</v>
      </c>
      <c r="S26" s="316">
        <f>tkbieu!V70</f>
        <v>0</v>
      </c>
      <c r="T26" s="332">
        <f>tkbieu!V84</f>
        <v>0</v>
      </c>
    </row>
    <row r="27" spans="1:21" ht="18.75" customHeight="1">
      <c r="A27" s="876"/>
      <c r="B27" s="69">
        <v>4</v>
      </c>
      <c r="C27" s="70" t="s">
        <v>769</v>
      </c>
      <c r="D27" s="317" t="str">
        <f>tkbieu!U15</f>
        <v>A305</v>
      </c>
      <c r="E27" s="317" t="str">
        <f>tkbieu!U29</f>
        <v>A302</v>
      </c>
      <c r="F27" s="317" t="str">
        <f>tkbieu!U43</f>
        <v>A302</v>
      </c>
      <c r="G27" s="317">
        <f>tkbieu!U57</f>
        <v>0</v>
      </c>
      <c r="H27" s="317">
        <f>tkbieu!U71</f>
        <v>0</v>
      </c>
      <c r="I27" s="333">
        <f>tkbieu!U85</f>
        <v>0</v>
      </c>
      <c r="L27" s="876"/>
      <c r="M27" s="69">
        <v>4</v>
      </c>
      <c r="N27" s="70" t="s">
        <v>769</v>
      </c>
      <c r="O27" s="317" t="str">
        <f>tkbieu!V15</f>
        <v>A002</v>
      </c>
      <c r="P27" s="317" t="str">
        <f>tkbieu!V29</f>
        <v>B002</v>
      </c>
      <c r="Q27" s="317" t="str">
        <f>tkbieu!V43</f>
        <v>A003</v>
      </c>
      <c r="R27" s="317">
        <f>tkbieu!V57</f>
        <v>0</v>
      </c>
      <c r="S27" s="317">
        <f>tkbieu!V71</f>
        <v>0</v>
      </c>
      <c r="T27" s="333">
        <f>tkbieu!V85</f>
        <v>0</v>
      </c>
    </row>
    <row r="28" spans="1:21" ht="18.75" customHeight="1">
      <c r="A28" s="876"/>
      <c r="B28" s="71">
        <v>5</v>
      </c>
      <c r="C28" s="72" t="s">
        <v>770</v>
      </c>
      <c r="D28" s="318" t="str">
        <f>tkbieu!U16</f>
        <v>T. HIỆP</v>
      </c>
      <c r="E28" s="318" t="str">
        <f>tkbieu!U30</f>
        <v>T. P. HOÀNG</v>
      </c>
      <c r="F28" s="318" t="str">
        <f>tkbieu!U44</f>
        <v>T. P. HOÀNG</v>
      </c>
      <c r="G28" s="318">
        <f>tkbieu!U58</f>
        <v>0</v>
      </c>
      <c r="H28" s="318">
        <f>tkbieu!U72</f>
        <v>0</v>
      </c>
      <c r="I28" s="334">
        <f>tkbieu!U86</f>
        <v>0</v>
      </c>
      <c r="L28" s="876"/>
      <c r="M28" s="71">
        <v>5</v>
      </c>
      <c r="N28" s="72" t="s">
        <v>770</v>
      </c>
      <c r="O28" s="318" t="str">
        <f>tkbieu!V16</f>
        <v>T. T. TUẤN</v>
      </c>
      <c r="P28" s="318" t="str">
        <f>tkbieu!V30</f>
        <v>T. T. TUẤN</v>
      </c>
      <c r="Q28" s="318" t="str">
        <f>tkbieu!V44</f>
        <v>T. V. TUẤN</v>
      </c>
      <c r="R28" s="318">
        <f>tkbieu!V58</f>
        <v>0</v>
      </c>
      <c r="S28" s="318">
        <f>tkbieu!V72</f>
        <v>0</v>
      </c>
      <c r="T28" s="390">
        <f>tkbieu!V86</f>
        <v>0</v>
      </c>
    </row>
    <row r="29" spans="1:21" ht="18.75" customHeight="1" thickBot="1">
      <c r="A29" s="877"/>
      <c r="B29" s="396"/>
      <c r="C29" s="397"/>
      <c r="D29" s="481"/>
      <c r="E29" s="481"/>
      <c r="F29" s="482"/>
      <c r="G29" s="483"/>
      <c r="H29" s="482"/>
      <c r="I29" s="484"/>
      <c r="L29" s="877"/>
      <c r="M29" s="73"/>
      <c r="N29" s="486"/>
      <c r="O29" s="487"/>
      <c r="P29" s="487"/>
      <c r="Q29" s="485"/>
      <c r="R29" s="487"/>
      <c r="S29" s="487"/>
      <c r="T29" s="443"/>
    </row>
    <row r="30" spans="1:21" ht="18.75" customHeight="1" thickTop="1">
      <c r="A30" s="876" t="s">
        <v>15</v>
      </c>
      <c r="B30" s="69">
        <v>6</v>
      </c>
      <c r="C30" s="68" t="s">
        <v>771</v>
      </c>
      <c r="D30" s="316" t="str">
        <f>tkbieu!U19</f>
        <v>SC MÀN HÌNH</v>
      </c>
      <c r="E30" s="315" t="str">
        <f>tkbieu!U33</f>
        <v>SC MÁY TÍNH</v>
      </c>
      <c r="F30" s="315" t="str">
        <f>tkbieu!U47</f>
        <v>THIẾT KẾ</v>
      </c>
      <c r="G30" s="315">
        <f>tkbieu!U61</f>
        <v>0</v>
      </c>
      <c r="H30" s="315">
        <f>tkbieu!U75</f>
        <v>0</v>
      </c>
      <c r="I30" s="335">
        <f>tkbieu!U89</f>
        <v>0</v>
      </c>
      <c r="L30" s="878" t="s">
        <v>15</v>
      </c>
      <c r="M30" s="67">
        <v>6</v>
      </c>
      <c r="N30" s="70" t="s">
        <v>771</v>
      </c>
      <c r="O30" s="316" t="str">
        <f>tkbieu!V19</f>
        <v>PLC</v>
      </c>
      <c r="P30" s="316" t="str">
        <f>tkbieu!V33</f>
        <v>TRUYỀN THÔNG</v>
      </c>
      <c r="Q30" s="316">
        <f>tkbieu!V47</f>
        <v>0</v>
      </c>
      <c r="R30" s="316">
        <f>tkbieu!V61</f>
        <v>0</v>
      </c>
      <c r="S30" s="316">
        <f>tkbieu!V75</f>
        <v>0</v>
      </c>
      <c r="T30" s="335" t="str">
        <f>tkbieu!V89</f>
        <v>VẬN HÀNH</v>
      </c>
    </row>
    <row r="31" spans="1:21" ht="18.75" customHeight="1" thickBot="1">
      <c r="A31" s="876"/>
      <c r="B31" s="65">
        <v>7</v>
      </c>
      <c r="C31" s="70" t="s">
        <v>772</v>
      </c>
      <c r="D31" s="316" t="str">
        <f>tkbieu!U20</f>
        <v>LED-LCD</v>
      </c>
      <c r="E31" s="316" t="str">
        <f>tkbieu!U34</f>
        <v>NÂNG CAO</v>
      </c>
      <c r="F31" s="316" t="str">
        <f>tkbieu!U48</f>
        <v>MẠNG LAN</v>
      </c>
      <c r="G31" s="316">
        <f>tkbieu!U62</f>
        <v>0</v>
      </c>
      <c r="H31" s="316">
        <f>tkbieu!U76</f>
        <v>0</v>
      </c>
      <c r="I31" s="332">
        <f>tkbieu!U90</f>
        <v>0</v>
      </c>
      <c r="L31" s="876"/>
      <c r="M31" s="65">
        <v>7</v>
      </c>
      <c r="N31" s="70" t="s">
        <v>772</v>
      </c>
      <c r="O31" s="316" t="str">
        <f>tkbieu!V20</f>
        <v>NÂNG CAO</v>
      </c>
      <c r="P31" s="316" t="str">
        <f>tkbieu!V34</f>
        <v>TRG CÔNG NGHIỆP</v>
      </c>
      <c r="Q31" s="316">
        <f>tkbieu!V48</f>
        <v>0</v>
      </c>
      <c r="R31" s="316">
        <f>tkbieu!V62</f>
        <v>0</v>
      </c>
      <c r="S31" s="316">
        <f>tkbieu!V76</f>
        <v>0</v>
      </c>
      <c r="T31" s="332" t="str">
        <f>tkbieu!V90</f>
        <v>HT ĐIỆN</v>
      </c>
    </row>
    <row r="32" spans="1:21" ht="18.75" customHeight="1" thickTop="1">
      <c r="A32" s="876"/>
      <c r="B32" s="67">
        <v>8</v>
      </c>
      <c r="C32" s="68" t="s">
        <v>773</v>
      </c>
      <c r="D32" s="316">
        <f>tkbieu!U21</f>
        <v>0</v>
      </c>
      <c r="E32" s="317">
        <f>tkbieu!U35</f>
        <v>0</v>
      </c>
      <c r="F32" s="661">
        <f>tkbieu!U49</f>
        <v>0</v>
      </c>
      <c r="G32" s="352">
        <f>tkbieu!U63</f>
        <v>0</v>
      </c>
      <c r="H32" s="316">
        <f>tkbieu!U77</f>
        <v>0</v>
      </c>
      <c r="I32" s="332">
        <f>tkbieu!U91</f>
        <v>0</v>
      </c>
      <c r="L32" s="876"/>
      <c r="M32" s="67">
        <v>8</v>
      </c>
      <c r="N32" s="68" t="s">
        <v>773</v>
      </c>
      <c r="O32" s="316">
        <f>tkbieu!V21</f>
        <v>0</v>
      </c>
      <c r="P32" s="316">
        <f>tkbieu!V35</f>
        <v>0</v>
      </c>
      <c r="Q32" s="316">
        <f>tkbieu!V49</f>
        <v>0</v>
      </c>
      <c r="R32" s="316">
        <f>tkbieu!V63</f>
        <v>0</v>
      </c>
      <c r="S32" s="661">
        <f>tkbieu!V77</f>
        <v>0</v>
      </c>
      <c r="T32" s="332">
        <f>tkbieu!V91</f>
        <v>0</v>
      </c>
    </row>
    <row r="33" spans="1:20" ht="18.75" customHeight="1">
      <c r="A33" s="876"/>
      <c r="B33" s="69">
        <v>9</v>
      </c>
      <c r="C33" s="70" t="s">
        <v>774</v>
      </c>
      <c r="D33" s="317" t="str">
        <f>tkbieu!U22</f>
        <v>A305</v>
      </c>
      <c r="E33" s="317" t="str">
        <f>tkbieu!U36</f>
        <v>A302</v>
      </c>
      <c r="F33" s="317" t="str">
        <f>tkbieu!U50</f>
        <v>A302</v>
      </c>
      <c r="G33" s="317">
        <f>tkbieu!U64</f>
        <v>0</v>
      </c>
      <c r="H33" s="317">
        <f>tkbieu!U78</f>
        <v>0</v>
      </c>
      <c r="I33" s="333">
        <f>tkbieu!U92</f>
        <v>0</v>
      </c>
      <c r="L33" s="876"/>
      <c r="M33" s="69">
        <v>9</v>
      </c>
      <c r="N33" s="70" t="s">
        <v>774</v>
      </c>
      <c r="O33" s="317" t="str">
        <f>tkbieu!V22</f>
        <v>A002</v>
      </c>
      <c r="P33" s="317" t="str">
        <f>tkbieu!V36</f>
        <v>B002</v>
      </c>
      <c r="Q33" s="317">
        <f>tkbieu!V50</f>
        <v>0</v>
      </c>
      <c r="R33" s="317">
        <f>tkbieu!V64</f>
        <v>0</v>
      </c>
      <c r="S33" s="317">
        <f>tkbieu!V78</f>
        <v>0</v>
      </c>
      <c r="T33" s="333" t="str">
        <f>tkbieu!V92</f>
        <v>A003</v>
      </c>
    </row>
    <row r="34" spans="1:20" ht="18.75" customHeight="1">
      <c r="A34" s="876"/>
      <c r="B34" s="71">
        <v>10</v>
      </c>
      <c r="C34" s="72" t="s">
        <v>790</v>
      </c>
      <c r="D34" s="318" t="str">
        <f>tkbieu!U23</f>
        <v>T. HIỆP</v>
      </c>
      <c r="E34" s="318" t="str">
        <f>tkbieu!U37</f>
        <v>T. P. HOÀNG</v>
      </c>
      <c r="F34" s="318" t="str">
        <f>tkbieu!U51</f>
        <v>T. P. HOÀNG</v>
      </c>
      <c r="G34" s="318">
        <f>tkbieu!U65</f>
        <v>0</v>
      </c>
      <c r="H34" s="318">
        <f>tkbieu!U79</f>
        <v>0</v>
      </c>
      <c r="I34" s="334">
        <f>tkbieu!U93</f>
        <v>0</v>
      </c>
      <c r="L34" s="876"/>
      <c r="M34" s="71">
        <v>10</v>
      </c>
      <c r="N34" s="72" t="s">
        <v>790</v>
      </c>
      <c r="O34" s="318" t="str">
        <f>tkbieu!V23</f>
        <v>T. T. TUẤN</v>
      </c>
      <c r="P34" s="318" t="str">
        <f>tkbieu!V37</f>
        <v>T. T. TUẤN</v>
      </c>
      <c r="Q34" s="318">
        <f>tkbieu!V51</f>
        <v>0</v>
      </c>
      <c r="R34" s="318">
        <f>tkbieu!V65</f>
        <v>0</v>
      </c>
      <c r="S34" s="318">
        <f>tkbieu!V79</f>
        <v>0</v>
      </c>
      <c r="T34" s="334" t="str">
        <f>tkbieu!V93</f>
        <v>T. V. TUẤN</v>
      </c>
    </row>
    <row r="35" spans="1:20" s="399" customFormat="1" ht="18.75" customHeight="1" thickBot="1">
      <c r="A35" s="879"/>
      <c r="B35" s="33"/>
      <c r="C35" s="410"/>
      <c r="D35" s="520"/>
      <c r="E35" s="497"/>
      <c r="F35" s="498"/>
      <c r="G35" s="498"/>
      <c r="H35" s="498"/>
      <c r="I35" s="499"/>
      <c r="L35" s="879"/>
      <c r="M35" s="75"/>
      <c r="N35" s="76"/>
      <c r="O35" s="742"/>
      <c r="P35" s="19"/>
      <c r="Q35" s="439"/>
      <c r="R35" s="439"/>
      <c r="S35" s="19"/>
      <c r="T35" s="440"/>
    </row>
    <row r="36" spans="1:20" ht="18.75" customHeight="1">
      <c r="I36" s="16"/>
    </row>
    <row r="37" spans="1:20" s="30" customFormat="1" ht="18.75" customHeight="1">
      <c r="A37" s="890" t="str">
        <f>A20</f>
        <v>ÁP DỤNG TỪ NGÀY 26/09/2022</v>
      </c>
      <c r="B37" s="890"/>
      <c r="C37" s="890"/>
      <c r="D37" s="890"/>
      <c r="E37" s="890"/>
      <c r="F37" s="890"/>
      <c r="G37" s="890"/>
      <c r="H37" s="890"/>
      <c r="I37" s="890"/>
      <c r="J37" s="4"/>
      <c r="K37"/>
      <c r="L37" s="881" t="str">
        <f>KĐLẠNH!A20</f>
        <v>ÁP DỤNG TỪ NGÀY 26/09/2022</v>
      </c>
      <c r="M37" s="881"/>
      <c r="N37" s="881"/>
      <c r="O37" s="881"/>
      <c r="P37" s="881"/>
      <c r="Q37" s="881"/>
      <c r="R37" s="881"/>
      <c r="S37" s="881"/>
      <c r="T37" s="881"/>
    </row>
    <row r="38" spans="1:20" s="30" customFormat="1" ht="18.75" customHeight="1">
      <c r="A38" s="857"/>
      <c r="B38" s="857"/>
      <c r="C38" s="857"/>
      <c r="D38" s="857"/>
      <c r="E38" s="857"/>
      <c r="F38" s="857"/>
      <c r="G38" s="857"/>
      <c r="H38" s="857"/>
      <c r="I38" s="857"/>
      <c r="J38" s="4"/>
      <c r="K38"/>
      <c r="L38" s="857"/>
      <c r="M38" s="857"/>
      <c r="N38" s="857"/>
      <c r="O38" s="857"/>
      <c r="P38" s="857"/>
      <c r="Q38" s="88"/>
      <c r="R38" s="88"/>
      <c r="S38" s="88"/>
      <c r="T38" s="88"/>
    </row>
    <row r="39" spans="1:20" s="30" customFormat="1" ht="18.75" customHeight="1" thickBot="1">
      <c r="A39" s="858" t="s">
        <v>3</v>
      </c>
      <c r="B39" s="858"/>
      <c r="C39" s="77" t="str">
        <f>tkbieu!X10</f>
        <v>T21LRMT1</v>
      </c>
      <c r="D39" s="77"/>
      <c r="E39" s="13" t="s">
        <v>4</v>
      </c>
      <c r="F39" s="9" t="str">
        <f>tkbieu!X9</f>
        <v>T. HIỆP</v>
      </c>
      <c r="G39" s="5"/>
      <c r="H39" s="93" t="s">
        <v>897</v>
      </c>
      <c r="I39" s="93" t="s">
        <v>1059</v>
      </c>
      <c r="J39" s="89"/>
      <c r="K39"/>
      <c r="L39" s="858" t="s">
        <v>3</v>
      </c>
      <c r="M39" s="858"/>
      <c r="N39" s="77" t="str">
        <f>tkbieu!Y10</f>
        <v>T21ĐC1</v>
      </c>
      <c r="O39" s="77"/>
      <c r="P39" s="85" t="s">
        <v>4</v>
      </c>
      <c r="Q39" s="9" t="str">
        <f>tkbieu!Y9</f>
        <v>T. V. TUẤN</v>
      </c>
      <c r="R39" s="5"/>
      <c r="S39" s="93" t="s">
        <v>897</v>
      </c>
      <c r="T39" s="93" t="s">
        <v>1233</v>
      </c>
    </row>
    <row r="40" spans="1:20" s="30" customFormat="1" ht="18.75" customHeight="1">
      <c r="A40" s="531" t="s">
        <v>5</v>
      </c>
      <c r="B40" s="532" t="s">
        <v>6</v>
      </c>
      <c r="C40" s="532" t="s">
        <v>7</v>
      </c>
      <c r="D40" s="533" t="s">
        <v>8</v>
      </c>
      <c r="E40" s="533" t="s">
        <v>9</v>
      </c>
      <c r="F40" s="533" t="s">
        <v>10</v>
      </c>
      <c r="G40" s="533" t="s">
        <v>11</v>
      </c>
      <c r="H40" s="533" t="s">
        <v>12</v>
      </c>
      <c r="I40" s="534" t="s">
        <v>13</v>
      </c>
      <c r="J40"/>
      <c r="K40" s="467"/>
      <c r="L40" s="531" t="s">
        <v>5</v>
      </c>
      <c r="M40" s="532" t="s">
        <v>6</v>
      </c>
      <c r="N40" s="532" t="s">
        <v>7</v>
      </c>
      <c r="O40" s="533" t="s">
        <v>8</v>
      </c>
      <c r="P40" s="533" t="s">
        <v>9</v>
      </c>
      <c r="Q40" s="533" t="s">
        <v>10</v>
      </c>
      <c r="R40" s="533" t="s">
        <v>11</v>
      </c>
      <c r="S40" s="533" t="s">
        <v>12</v>
      </c>
      <c r="T40" s="534" t="s">
        <v>13</v>
      </c>
    </row>
    <row r="41" spans="1:20" s="30" customFormat="1" ht="18.75" customHeight="1">
      <c r="A41" s="861" t="s">
        <v>14</v>
      </c>
      <c r="B41" s="535">
        <v>1</v>
      </c>
      <c r="C41" s="536" t="s">
        <v>766</v>
      </c>
      <c r="D41" s="316" t="str">
        <f>tkbieu!X12</f>
        <v>SỬA CHỮA</v>
      </c>
      <c r="E41" s="636" t="str">
        <f>tkbieu!X26</f>
        <v>TKB VHPT</v>
      </c>
      <c r="F41" s="316" t="str">
        <f>tkbieu!X40</f>
        <v>SỬA CHỮA MÁY</v>
      </c>
      <c r="G41" s="636" t="str">
        <f>tkbieu!X54</f>
        <v>TKB VHPT</v>
      </c>
      <c r="H41" s="316" t="str">
        <f>tkbieu!X68</f>
        <v>SỬA CHỮA MÁY</v>
      </c>
      <c r="I41" s="332" t="str">
        <f>tkbieu!X82</f>
        <v>KT SỬA CHỮA</v>
      </c>
      <c r="J41"/>
      <c r="K41"/>
      <c r="L41" s="860" t="s">
        <v>14</v>
      </c>
      <c r="M41" s="535">
        <v>1</v>
      </c>
      <c r="N41" s="536" t="s">
        <v>766</v>
      </c>
      <c r="O41" s="316" t="str">
        <f>tkbieu!Y12</f>
        <v>KỸ THUẬT</v>
      </c>
      <c r="P41" s="636" t="str">
        <f>tkbieu!Y26</f>
        <v>TKB VHPT</v>
      </c>
      <c r="Q41" s="316" t="str">
        <f>tkbieu!Y40</f>
        <v>MẠCH ĐIỆN</v>
      </c>
      <c r="R41" s="636" t="str">
        <f>tkbieu!Y54</f>
        <v>TKB VHPT</v>
      </c>
      <c r="S41" s="316" t="str">
        <f>tkbieu!Y68</f>
        <v>KỸ THUẬT</v>
      </c>
      <c r="T41" s="332" t="str">
        <f>tkbieu!Y82</f>
        <v>MÁY ĐIỆN</v>
      </c>
    </row>
    <row r="42" spans="1:20" s="30" customFormat="1" ht="18.75" customHeight="1" thickBot="1">
      <c r="A42" s="861"/>
      <c r="B42" s="537">
        <v>2</v>
      </c>
      <c r="C42" s="538" t="s">
        <v>767</v>
      </c>
      <c r="D42" s="316" t="str">
        <f>tkbieu!X13</f>
        <v>BỘ NGUỒN</v>
      </c>
      <c r="E42" s="636" t="str">
        <f>tkbieu!X27</f>
        <v>TT GDTX</v>
      </c>
      <c r="F42" s="316" t="str">
        <f>tkbieu!X41</f>
        <v xml:space="preserve"> IN &amp; TB NG.VI</v>
      </c>
      <c r="G42" s="636" t="str">
        <f>tkbieu!X55</f>
        <v>TT GDTX</v>
      </c>
      <c r="H42" s="316" t="str">
        <f>tkbieu!X69</f>
        <v xml:space="preserve"> IN &amp; TB NG.VI</v>
      </c>
      <c r="I42" s="332" t="str">
        <f>tkbieu!X83</f>
        <v>MÀN HÌNH</v>
      </c>
      <c r="J42"/>
      <c r="K42"/>
      <c r="L42" s="861"/>
      <c r="M42" s="537">
        <v>2</v>
      </c>
      <c r="N42" s="538" t="s">
        <v>767</v>
      </c>
      <c r="O42" s="316" t="str">
        <f>tkbieu!Y13</f>
        <v>LẮP ĐẶT ĐIỆN</v>
      </c>
      <c r="P42" s="636" t="str">
        <f>tkbieu!Y27</f>
        <v>TT GDTX</v>
      </c>
      <c r="Q42" s="316">
        <f>tkbieu!Y41</f>
        <v>0</v>
      </c>
      <c r="R42" s="636" t="str">
        <f>tkbieu!Y55</f>
        <v>TT GDTX</v>
      </c>
      <c r="S42" s="316" t="str">
        <f>tkbieu!Y69</f>
        <v>LẮP ĐẶT ĐIỆN</v>
      </c>
      <c r="T42" s="628" t="str">
        <f>tkbieu!Y83</f>
        <v>HỌC GHÉP</v>
      </c>
    </row>
    <row r="43" spans="1:20" s="30" customFormat="1" ht="18.75" customHeight="1" thickTop="1">
      <c r="A43" s="861"/>
      <c r="B43" s="539">
        <v>3</v>
      </c>
      <c r="C43" s="540" t="s">
        <v>768</v>
      </c>
      <c r="D43" s="316">
        <f>tkbieu!X14</f>
        <v>0</v>
      </c>
      <c r="E43" s="636" t="str">
        <f>tkbieu!X28</f>
        <v>GIA ĐỊNH</v>
      </c>
      <c r="F43" s="316">
        <f>tkbieu!X42</f>
        <v>0</v>
      </c>
      <c r="G43" s="636" t="str">
        <f>tkbieu!X56</f>
        <v>GIA ĐỊNH</v>
      </c>
      <c r="H43" s="316">
        <f>tkbieu!X70</f>
        <v>0</v>
      </c>
      <c r="I43" s="628" t="str">
        <f>tkbieu!X84</f>
        <v>HỌC GHÉP</v>
      </c>
      <c r="J43"/>
      <c r="K43"/>
      <c r="L43" s="861"/>
      <c r="M43" s="539">
        <v>3</v>
      </c>
      <c r="N43" s="540" t="s">
        <v>768</v>
      </c>
      <c r="O43" s="316">
        <f>tkbieu!Y14</f>
        <v>0</v>
      </c>
      <c r="P43" s="636" t="str">
        <f>tkbieu!Y28</f>
        <v>GIA ĐỊNH</v>
      </c>
      <c r="Q43" s="316">
        <f>tkbieu!Y42</f>
        <v>0</v>
      </c>
      <c r="R43" s="636" t="str">
        <f>tkbieu!Y56</f>
        <v>GIA ĐỊNH</v>
      </c>
      <c r="S43" s="316">
        <f>tkbieu!Y70</f>
        <v>0</v>
      </c>
      <c r="T43" s="333">
        <f>tkbieu!Y84</f>
        <v>0</v>
      </c>
    </row>
    <row r="44" spans="1:20" s="30" customFormat="1" ht="18.75" customHeight="1">
      <c r="A44" s="861"/>
      <c r="B44" s="541">
        <v>4</v>
      </c>
      <c r="C44" s="542" t="s">
        <v>769</v>
      </c>
      <c r="D44" s="317" t="str">
        <f>tkbieu!X15</f>
        <v>A308</v>
      </c>
      <c r="E44" s="637">
        <f>tkbieu!X29</f>
        <v>0</v>
      </c>
      <c r="F44" s="317" t="str">
        <f>tkbieu!X43</f>
        <v>A309</v>
      </c>
      <c r="G44" s="637">
        <f>tkbieu!X57</f>
        <v>0</v>
      </c>
      <c r="H44" s="317" t="str">
        <f>tkbieu!X71</f>
        <v>A309</v>
      </c>
      <c r="I44" s="333" t="str">
        <f>tkbieu!X85</f>
        <v>A305</v>
      </c>
      <c r="J44"/>
      <c r="K44"/>
      <c r="L44" s="861"/>
      <c r="M44" s="541">
        <v>4</v>
      </c>
      <c r="N44" s="542" t="s">
        <v>769</v>
      </c>
      <c r="O44" s="317" t="str">
        <f>tkbieu!Y15</f>
        <v>B107</v>
      </c>
      <c r="P44" s="637">
        <f>tkbieu!Y29</f>
        <v>0</v>
      </c>
      <c r="Q44" s="317" t="str">
        <f>tkbieu!Y43</f>
        <v>B002</v>
      </c>
      <c r="R44" s="637">
        <f>tkbieu!Y57</f>
        <v>0</v>
      </c>
      <c r="S44" s="317" t="str">
        <f>tkbieu!Y71</f>
        <v>B107</v>
      </c>
      <c r="T44" s="333" t="str">
        <f>tkbieu!Y85</f>
        <v>B107</v>
      </c>
    </row>
    <row r="45" spans="1:20" s="30" customFormat="1" ht="18.75" customHeight="1">
      <c r="A45" s="861"/>
      <c r="B45" s="543">
        <v>5</v>
      </c>
      <c r="C45" s="544" t="s">
        <v>770</v>
      </c>
      <c r="D45" s="316" t="str">
        <f>tkbieu!X16</f>
        <v>T. SƠN</v>
      </c>
      <c r="E45" s="636">
        <f>tkbieu!X30</f>
        <v>0</v>
      </c>
      <c r="F45" s="318" t="str">
        <f>tkbieu!X44</f>
        <v>T. Q. BÌNH</v>
      </c>
      <c r="G45" s="636">
        <f>tkbieu!X58</f>
        <v>0</v>
      </c>
      <c r="H45" s="316" t="str">
        <f>tkbieu!X72</f>
        <v>T. Q. BÌNH</v>
      </c>
      <c r="I45" s="332" t="str">
        <f>tkbieu!X86</f>
        <v>T. HIỆP</v>
      </c>
      <c r="J45"/>
      <c r="K45"/>
      <c r="L45" s="861"/>
      <c r="M45" s="543">
        <v>5</v>
      </c>
      <c r="N45" s="544" t="s">
        <v>770</v>
      </c>
      <c r="O45" s="318" t="str">
        <f>tkbieu!Y16</f>
        <v>T. LUÂN</v>
      </c>
      <c r="P45" s="638">
        <f>tkbieu!Y30</f>
        <v>0</v>
      </c>
      <c r="Q45" s="318" t="str">
        <f>tkbieu!Y44</f>
        <v>T. T. TUẤN</v>
      </c>
      <c r="R45" s="638">
        <f>tkbieu!Y58</f>
        <v>0</v>
      </c>
      <c r="S45" s="318" t="str">
        <f>tkbieu!Y72</f>
        <v>T. LUÂN</v>
      </c>
      <c r="T45" s="334" t="str">
        <f>tkbieu!Y86</f>
        <v>T. M. TUẤN</v>
      </c>
    </row>
    <row r="46" spans="1:20" s="30" customFormat="1" ht="18.75" customHeight="1" thickBot="1">
      <c r="A46" s="862"/>
      <c r="B46" s="396"/>
      <c r="C46" s="546"/>
      <c r="D46" s="557"/>
      <c r="E46" s="700"/>
      <c r="F46" s="558"/>
      <c r="G46" s="701"/>
      <c r="H46" s="547"/>
      <c r="I46" s="559"/>
      <c r="J46" s="399"/>
      <c r="K46" s="399"/>
      <c r="L46" s="862"/>
      <c r="M46" s="396"/>
      <c r="N46" s="396"/>
      <c r="O46" s="693"/>
      <c r="P46" s="695"/>
      <c r="Q46" s="693"/>
      <c r="R46" s="696"/>
      <c r="S46" s="694"/>
      <c r="T46" s="548"/>
    </row>
    <row r="47" spans="1:20" s="30" customFormat="1" ht="18.75" customHeight="1" thickTop="1">
      <c r="A47" s="861"/>
      <c r="B47" s="541">
        <v>6</v>
      </c>
      <c r="C47" s="540" t="s">
        <v>771</v>
      </c>
      <c r="D47" s="315" t="str">
        <f>tkbieu!X19</f>
        <v>SỬA CHỮA</v>
      </c>
      <c r="E47" s="635" t="str">
        <f>tkbieu!X33</f>
        <v>TKB VHPT</v>
      </c>
      <c r="F47" s="315" t="str">
        <f>tkbieu!X47</f>
        <v>KT SỬA CHỮA</v>
      </c>
      <c r="G47" s="635" t="str">
        <f>tkbieu!X61</f>
        <v>TKB VHPT</v>
      </c>
      <c r="H47" s="635" t="str">
        <f>tkbieu!X75</f>
        <v>TKB VHPT</v>
      </c>
      <c r="I47" s="335" t="str">
        <f>tkbieu!X89</f>
        <v>SỬA CHỮA</v>
      </c>
      <c r="J47"/>
      <c r="K47"/>
      <c r="L47" s="866" t="s">
        <v>15</v>
      </c>
      <c r="M47" s="541">
        <v>6</v>
      </c>
      <c r="N47" s="540" t="s">
        <v>771</v>
      </c>
      <c r="O47" s="315" t="str">
        <f>tkbieu!Y19</f>
        <v>KỸ THUẬT</v>
      </c>
      <c r="P47" s="635" t="str">
        <f>tkbieu!Y33</f>
        <v>TKB VHPT</v>
      </c>
      <c r="Q47" s="316" t="str">
        <f>tkbieu!Y47</f>
        <v>PLC</v>
      </c>
      <c r="R47" s="636" t="str">
        <f>tkbieu!Y61</f>
        <v>TKB VHPT</v>
      </c>
      <c r="S47" s="635" t="str">
        <f>tkbieu!Y75</f>
        <v>TKB VHPT</v>
      </c>
      <c r="T47" s="332" t="str">
        <f>tkbieu!Y89</f>
        <v>MÁY ĐIỆN</v>
      </c>
    </row>
    <row r="48" spans="1:20" s="30" customFormat="1" ht="18.75" customHeight="1" thickBot="1">
      <c r="A48" s="861"/>
      <c r="B48" s="537">
        <v>7</v>
      </c>
      <c r="C48" s="542" t="s">
        <v>772</v>
      </c>
      <c r="D48" s="316" t="str">
        <f>tkbieu!X20</f>
        <v>BỘ NGUỒN</v>
      </c>
      <c r="E48" s="636" t="str">
        <f>tkbieu!X34</f>
        <v>TT GDTX</v>
      </c>
      <c r="F48" s="316" t="str">
        <f>tkbieu!X48</f>
        <v>MÀN HÌNH</v>
      </c>
      <c r="G48" s="636" t="str">
        <f>tkbieu!X62</f>
        <v>TT GDTX</v>
      </c>
      <c r="H48" s="636" t="str">
        <f>tkbieu!X76</f>
        <v>TT GDTX</v>
      </c>
      <c r="I48" s="332" t="str">
        <f>tkbieu!X90</f>
        <v>BỘ NGUỒN</v>
      </c>
      <c r="J48"/>
      <c r="K48"/>
      <c r="L48" s="861"/>
      <c r="M48" s="537">
        <v>7</v>
      </c>
      <c r="N48" s="542" t="s">
        <v>772</v>
      </c>
      <c r="O48" s="316" t="str">
        <f>tkbieu!Y20</f>
        <v>LẮP ĐẶT ĐIỆN</v>
      </c>
      <c r="P48" s="636" t="str">
        <f>tkbieu!Y34</f>
        <v>TT GDTX</v>
      </c>
      <c r="Q48" s="316" t="str">
        <f>tkbieu!Y48</f>
        <v>CƠ BẢN</v>
      </c>
      <c r="R48" s="636" t="str">
        <f>tkbieu!Y62</f>
        <v>TT GDTX</v>
      </c>
      <c r="S48" s="636" t="str">
        <f>tkbieu!Y76</f>
        <v>TT GDTX</v>
      </c>
      <c r="T48" s="628" t="str">
        <f>tkbieu!Y90</f>
        <v>HỌC GHÉP</v>
      </c>
    </row>
    <row r="49" spans="1:21" s="30" customFormat="1" ht="18.75" customHeight="1" thickTop="1">
      <c r="A49" s="861"/>
      <c r="B49" s="539">
        <v>8</v>
      </c>
      <c r="C49" s="540" t="s">
        <v>773</v>
      </c>
      <c r="D49" s="316">
        <f>tkbieu!X21</f>
        <v>0</v>
      </c>
      <c r="E49" s="636" t="str">
        <f>tkbieu!X35</f>
        <v>GIA ĐỊNH</v>
      </c>
      <c r="F49" s="471" t="str">
        <f>tkbieu!X49</f>
        <v>HỌC GHÉP</v>
      </c>
      <c r="G49" s="636" t="str">
        <f>tkbieu!X63</f>
        <v>GIA ĐỊNH</v>
      </c>
      <c r="H49" s="636" t="str">
        <f>tkbieu!X77</f>
        <v>GIA ĐỊNH</v>
      </c>
      <c r="I49" s="332">
        <f>tkbieu!X91</f>
        <v>0</v>
      </c>
      <c r="J49"/>
      <c r="K49"/>
      <c r="L49" s="861"/>
      <c r="M49" s="539">
        <v>8</v>
      </c>
      <c r="N49" s="540" t="s">
        <v>773</v>
      </c>
      <c r="O49" s="316">
        <f>tkbieu!Y21</f>
        <v>0</v>
      </c>
      <c r="P49" s="636" t="str">
        <f>tkbieu!Y35</f>
        <v>GIA ĐỊNH</v>
      </c>
      <c r="Q49" s="317">
        <f>tkbieu!Y49</f>
        <v>0</v>
      </c>
      <c r="R49" s="636" t="str">
        <f>tkbieu!Y63</f>
        <v>GIA ĐỊNH</v>
      </c>
      <c r="S49" s="636" t="str">
        <f>tkbieu!Y77</f>
        <v>GIA ĐỊNH</v>
      </c>
      <c r="T49" s="333">
        <f>tkbieu!Y91</f>
        <v>0</v>
      </c>
    </row>
    <row r="50" spans="1:21" s="30" customFormat="1" ht="18.75" customHeight="1">
      <c r="A50" s="861"/>
      <c r="B50" s="541">
        <v>9</v>
      </c>
      <c r="C50" s="542" t="s">
        <v>774</v>
      </c>
      <c r="D50" s="317" t="str">
        <f>tkbieu!X22</f>
        <v>A308</v>
      </c>
      <c r="E50" s="637">
        <f>tkbieu!X36</f>
        <v>0</v>
      </c>
      <c r="F50" s="317" t="str">
        <f>tkbieu!X50</f>
        <v>A305</v>
      </c>
      <c r="G50" s="637">
        <f>tkbieu!X64</f>
        <v>0</v>
      </c>
      <c r="H50" s="637">
        <f>tkbieu!X78</f>
        <v>0</v>
      </c>
      <c r="I50" s="333" t="str">
        <f>tkbieu!X92</f>
        <v>A308</v>
      </c>
      <c r="J50"/>
      <c r="K50"/>
      <c r="L50" s="861"/>
      <c r="M50" s="541">
        <v>9</v>
      </c>
      <c r="N50" s="542" t="s">
        <v>774</v>
      </c>
      <c r="O50" s="317" t="str">
        <f>tkbieu!Y22</f>
        <v>B107</v>
      </c>
      <c r="P50" s="637">
        <f>tkbieu!Y36</f>
        <v>0</v>
      </c>
      <c r="Q50" s="317" t="str">
        <f>tkbieu!Y50</f>
        <v>A309</v>
      </c>
      <c r="R50" s="637">
        <f>tkbieu!Y64</f>
        <v>0</v>
      </c>
      <c r="S50" s="637">
        <f>tkbieu!Y78</f>
        <v>0</v>
      </c>
      <c r="T50" s="333" t="str">
        <f>tkbieu!Y92</f>
        <v>B107</v>
      </c>
    </row>
    <row r="51" spans="1:21" s="30" customFormat="1" ht="18.75" customHeight="1">
      <c r="A51" s="861"/>
      <c r="B51" s="543">
        <v>10</v>
      </c>
      <c r="C51" s="544" t="s">
        <v>790</v>
      </c>
      <c r="D51" s="316" t="str">
        <f>tkbieu!X23</f>
        <v>T. SƠN</v>
      </c>
      <c r="E51" s="636">
        <f>tkbieu!X37</f>
        <v>0</v>
      </c>
      <c r="F51" s="316" t="str">
        <f>tkbieu!X51</f>
        <v>T. HIỆP</v>
      </c>
      <c r="G51" s="636">
        <f>tkbieu!X65</f>
        <v>0</v>
      </c>
      <c r="H51" s="636">
        <f>tkbieu!X79</f>
        <v>0</v>
      </c>
      <c r="I51" s="334" t="str">
        <f>tkbieu!X93</f>
        <v>T. SƠN</v>
      </c>
      <c r="J51"/>
      <c r="K51"/>
      <c r="L51" s="861"/>
      <c r="M51" s="541">
        <v>10</v>
      </c>
      <c r="N51" s="542" t="s">
        <v>790</v>
      </c>
      <c r="O51" s="316" t="str">
        <f>tkbieu!Y23</f>
        <v>T. LUÂN</v>
      </c>
      <c r="P51" s="636">
        <f>tkbieu!Y37</f>
        <v>0</v>
      </c>
      <c r="Q51" s="316" t="str">
        <f>tkbieu!Y51</f>
        <v>T. P. NAM</v>
      </c>
      <c r="R51" s="636">
        <f>tkbieu!Y65</f>
        <v>0</v>
      </c>
      <c r="S51" s="636">
        <f>tkbieu!Y79</f>
        <v>0</v>
      </c>
      <c r="T51" s="334" t="str">
        <f>tkbieu!Y93</f>
        <v>T. M. TUẤN</v>
      </c>
    </row>
    <row r="52" spans="1:21" ht="18.75" customHeight="1" thickBot="1">
      <c r="A52" s="867"/>
      <c r="B52" s="33"/>
      <c r="C52" s="52"/>
      <c r="D52" s="393"/>
      <c r="E52" s="393"/>
      <c r="F52" s="393"/>
      <c r="G52" s="393"/>
      <c r="H52" s="393"/>
      <c r="I52" s="551"/>
      <c r="J52" s="399"/>
      <c r="K52" s="399"/>
      <c r="L52" s="867"/>
      <c r="M52" s="614"/>
      <c r="N52" s="339" t="s">
        <v>947</v>
      </c>
      <c r="O52" s="655"/>
      <c r="P52" s="338"/>
      <c r="Q52" s="338"/>
      <c r="R52" s="338"/>
      <c r="S52" s="338"/>
      <c r="T52" s="86"/>
    </row>
    <row r="53" spans="1:21" ht="18.75" customHeight="1">
      <c r="K53" s="16"/>
      <c r="U53" s="58"/>
    </row>
    <row r="54" spans="1:21" ht="18.75" customHeight="1">
      <c r="A54" s="890" t="str">
        <f>A3</f>
        <v>ÁP DỤNG TỪ NGÀY 26/09/2022</v>
      </c>
      <c r="B54" s="890"/>
      <c r="C54" s="890"/>
      <c r="D54" s="890"/>
      <c r="E54" s="890"/>
      <c r="F54" s="890"/>
      <c r="G54" s="890"/>
      <c r="H54" s="890"/>
      <c r="I54" s="890"/>
      <c r="J54" s="32"/>
      <c r="K54" s="96"/>
      <c r="L54" s="872" t="str">
        <f>KĐLẠNH!L20</f>
        <v>ÁP DỤNG TỪ NGÀY 26/09/2022</v>
      </c>
      <c r="M54" s="872"/>
      <c r="N54" s="872"/>
      <c r="O54" s="872"/>
      <c r="P54" s="872"/>
      <c r="Q54" s="872"/>
      <c r="R54" s="872"/>
      <c r="S54" s="872"/>
      <c r="T54" s="872"/>
    </row>
    <row r="55" spans="1:21" ht="18.75" customHeight="1">
      <c r="A55" s="857"/>
      <c r="B55" s="857"/>
      <c r="C55" s="857"/>
      <c r="D55" s="857"/>
      <c r="E55" s="857"/>
      <c r="F55" s="857"/>
      <c r="G55" s="857"/>
      <c r="H55" s="857"/>
      <c r="I55" s="857"/>
      <c r="K55" s="16"/>
      <c r="L55" s="857"/>
      <c r="M55" s="857"/>
      <c r="N55" s="857"/>
      <c r="O55" s="857"/>
      <c r="P55" s="857"/>
      <c r="Q55" s="857"/>
      <c r="R55" s="857"/>
      <c r="S55" s="857"/>
      <c r="T55" s="857"/>
    </row>
    <row r="56" spans="1:21" ht="18.75" customHeight="1" thickBot="1">
      <c r="A56" s="858" t="s">
        <v>3</v>
      </c>
      <c r="B56" s="858"/>
      <c r="C56" s="77" t="str">
        <f>tkbieu!Z10</f>
        <v>C21LRMT1</v>
      </c>
      <c r="D56" s="77"/>
      <c r="E56" s="13" t="s">
        <v>4</v>
      </c>
      <c r="F56" s="9" t="str">
        <f>tkbieu!Z9</f>
        <v>T. C. SƠN</v>
      </c>
      <c r="G56" s="5"/>
      <c r="H56" s="93" t="s">
        <v>897</v>
      </c>
      <c r="I56" s="93" t="s">
        <v>1058</v>
      </c>
      <c r="K56" s="16"/>
      <c r="L56" s="82" t="s">
        <v>3</v>
      </c>
      <c r="M56" s="82"/>
      <c r="N56" s="77" t="str">
        <f>tkbieu!AA10</f>
        <v>C21ĐC1</v>
      </c>
      <c r="O56" s="77"/>
      <c r="P56" s="84" t="s">
        <v>4</v>
      </c>
      <c r="Q56" s="9" t="str">
        <f>tkbieu!AA9</f>
        <v>T. LUÂN</v>
      </c>
      <c r="R56" s="31"/>
      <c r="S56" s="93" t="s">
        <v>897</v>
      </c>
      <c r="T56" s="93" t="s">
        <v>1230</v>
      </c>
    </row>
    <row r="57" spans="1:21" ht="18.75" customHeight="1">
      <c r="A57" s="531" t="s">
        <v>5</v>
      </c>
      <c r="B57" s="532" t="s">
        <v>6</v>
      </c>
      <c r="C57" s="532" t="s">
        <v>7</v>
      </c>
      <c r="D57" s="533" t="s">
        <v>8</v>
      </c>
      <c r="E57" s="533" t="s">
        <v>9</v>
      </c>
      <c r="F57" s="533" t="s">
        <v>10</v>
      </c>
      <c r="G57" s="533" t="s">
        <v>11</v>
      </c>
      <c r="H57" s="533" t="s">
        <v>12</v>
      </c>
      <c r="I57" s="534" t="s">
        <v>13</v>
      </c>
      <c r="L57" s="531" t="s">
        <v>5</v>
      </c>
      <c r="M57" s="532" t="s">
        <v>6</v>
      </c>
      <c r="N57" s="532" t="s">
        <v>7</v>
      </c>
      <c r="O57" s="533" t="s">
        <v>8</v>
      </c>
      <c r="P57" s="533" t="s">
        <v>9</v>
      </c>
      <c r="Q57" s="533" t="s">
        <v>10</v>
      </c>
      <c r="R57" s="533" t="s">
        <v>11</v>
      </c>
      <c r="S57" s="533" t="s">
        <v>12</v>
      </c>
      <c r="T57" s="534" t="s">
        <v>13</v>
      </c>
    </row>
    <row r="58" spans="1:21" ht="18.75" customHeight="1">
      <c r="A58" s="861" t="s">
        <v>14</v>
      </c>
      <c r="B58" s="535">
        <v>1</v>
      </c>
      <c r="C58" s="536" t="s">
        <v>766</v>
      </c>
      <c r="D58" s="316" t="str">
        <f>tkbieu!Z12</f>
        <v>KỸ THUẬT</v>
      </c>
      <c r="E58" s="316" t="str">
        <f>tkbieu!Z26</f>
        <v>KỸ THUẬT</v>
      </c>
      <c r="F58" s="316" t="str">
        <f>tkbieu!Z40</f>
        <v>SỬA CHỮA</v>
      </c>
      <c r="G58" s="316" t="str">
        <f>tkbieu!Z54</f>
        <v>SỬA CHỮA</v>
      </c>
      <c r="H58" s="316">
        <f>tkbieu!Z68</f>
        <v>0</v>
      </c>
      <c r="I58" s="332" t="str">
        <f>tkbieu!Z82</f>
        <v>KT SỬA CHỮA</v>
      </c>
      <c r="L58" s="860" t="s">
        <v>14</v>
      </c>
      <c r="M58" s="535">
        <v>1</v>
      </c>
      <c r="N58" s="536" t="s">
        <v>766</v>
      </c>
      <c r="O58" s="316" t="str">
        <f>tkbieu!AA12</f>
        <v>KỸ THUẬT</v>
      </c>
      <c r="P58" s="316">
        <f>tkbieu!AA26</f>
        <v>0</v>
      </c>
      <c r="Q58" s="316" t="str">
        <f>tkbieu!AA40</f>
        <v>KỸ THUẬT</v>
      </c>
      <c r="R58" s="316" t="str">
        <f>tkbieu!AA54</f>
        <v>ĐIỆN TỬ</v>
      </c>
      <c r="S58" s="316">
        <f>tkbieu!AA68</f>
        <v>0</v>
      </c>
      <c r="T58" s="341" t="str">
        <f>tkbieu!AA82</f>
        <v>MÁY ĐIỆN</v>
      </c>
    </row>
    <row r="59" spans="1:21" ht="18.75" customHeight="1" thickBot="1">
      <c r="A59" s="861"/>
      <c r="B59" s="537">
        <v>2</v>
      </c>
      <c r="C59" s="538" t="s">
        <v>767</v>
      </c>
      <c r="D59" s="316" t="str">
        <f>tkbieu!Z13</f>
        <v>XUNG SỐ</v>
      </c>
      <c r="E59" s="316" t="str">
        <f>tkbieu!Z27</f>
        <v>XUNG SỐ</v>
      </c>
      <c r="F59" s="316" t="str">
        <f>tkbieu!Z41</f>
        <v>BỘ NGUỒN</v>
      </c>
      <c r="G59" s="316" t="str">
        <f>tkbieu!Z55</f>
        <v>BỘ NGUỒN</v>
      </c>
      <c r="H59" s="316">
        <f>tkbieu!Z69</f>
        <v>0</v>
      </c>
      <c r="I59" s="332" t="str">
        <f>tkbieu!Z83</f>
        <v>MÀN HÌNH</v>
      </c>
      <c r="L59" s="861"/>
      <c r="M59" s="537">
        <v>2</v>
      </c>
      <c r="N59" s="538" t="s">
        <v>767</v>
      </c>
      <c r="O59" s="631" t="str">
        <f>tkbieu!AA13</f>
        <v>LẮP ĐẶT ĐIỆN</v>
      </c>
      <c r="P59" s="316">
        <f>tkbieu!AA27</f>
        <v>0</v>
      </c>
      <c r="Q59" s="359" t="str">
        <f>tkbieu!AA41</f>
        <v>LẮP ĐẶT ĐIỆN</v>
      </c>
      <c r="R59" s="316" t="str">
        <f>tkbieu!AA55</f>
        <v>CÔNG SUẤT</v>
      </c>
      <c r="S59" s="316">
        <f>tkbieu!AA69</f>
        <v>0</v>
      </c>
      <c r="T59" s="628" t="str">
        <f>tkbieu!AA83</f>
        <v>HỌC GHÉP</v>
      </c>
    </row>
    <row r="60" spans="1:21" ht="18.75" customHeight="1" thickTop="1">
      <c r="A60" s="861"/>
      <c r="B60" s="539">
        <v>3</v>
      </c>
      <c r="C60" s="540" t="s">
        <v>768</v>
      </c>
      <c r="D60" s="316">
        <f>tkbieu!Z14</f>
        <v>0</v>
      </c>
      <c r="E60" s="316">
        <f>tkbieu!Z28</f>
        <v>0</v>
      </c>
      <c r="F60" s="316">
        <f>tkbieu!Z42</f>
        <v>0</v>
      </c>
      <c r="G60" s="359">
        <f>tkbieu!Z56</f>
        <v>0</v>
      </c>
      <c r="H60" s="316">
        <f>tkbieu!Z70</f>
        <v>0</v>
      </c>
      <c r="I60" s="628" t="str">
        <f>tkbieu!Z84</f>
        <v>HỌC GHÉP</v>
      </c>
      <c r="L60" s="861"/>
      <c r="M60" s="539">
        <v>3</v>
      </c>
      <c r="N60" s="540" t="s">
        <v>768</v>
      </c>
      <c r="O60" s="316">
        <f>tkbieu!AA14</f>
        <v>0</v>
      </c>
      <c r="P60" s="316">
        <f>tkbieu!AA28</f>
        <v>0</v>
      </c>
      <c r="Q60" s="359">
        <f>tkbieu!AA42</f>
        <v>0</v>
      </c>
      <c r="R60" s="500">
        <f>tkbieu!AA56</f>
        <v>0</v>
      </c>
      <c r="S60" s="316">
        <f>tkbieu!AA70</f>
        <v>0</v>
      </c>
      <c r="T60" s="332">
        <f>tkbieu!AA84</f>
        <v>0</v>
      </c>
    </row>
    <row r="61" spans="1:21" ht="18.75" customHeight="1">
      <c r="A61" s="861"/>
      <c r="B61" s="541">
        <v>4</v>
      </c>
      <c r="C61" s="542" t="s">
        <v>769</v>
      </c>
      <c r="D61" s="317" t="str">
        <f>tkbieu!Z15</f>
        <v>A307</v>
      </c>
      <c r="E61" s="317" t="str">
        <f>tkbieu!Z29</f>
        <v>A307</v>
      </c>
      <c r="F61" s="317" t="str">
        <f>tkbieu!Z43</f>
        <v>A305</v>
      </c>
      <c r="G61" s="317" t="str">
        <f>tkbieu!Z57</f>
        <v>A305</v>
      </c>
      <c r="H61" s="317">
        <f>tkbieu!Z71</f>
        <v>0</v>
      </c>
      <c r="I61" s="333" t="str">
        <f>tkbieu!Z85</f>
        <v>A305</v>
      </c>
      <c r="L61" s="861"/>
      <c r="M61" s="541">
        <v>4</v>
      </c>
      <c r="N61" s="542" t="s">
        <v>769</v>
      </c>
      <c r="O61" s="317" t="str">
        <f>tkbieu!AA15</f>
        <v>B107</v>
      </c>
      <c r="P61" s="317">
        <f>tkbieu!AA29</f>
        <v>0</v>
      </c>
      <c r="Q61" s="317" t="str">
        <f>tkbieu!AA43</f>
        <v>B107</v>
      </c>
      <c r="R61" s="317" t="str">
        <f>tkbieu!AA57</f>
        <v>A306</v>
      </c>
      <c r="S61" s="317">
        <f>tkbieu!AA71</f>
        <v>0</v>
      </c>
      <c r="T61" s="333" t="str">
        <f>tkbieu!AA85</f>
        <v>B107</v>
      </c>
    </row>
    <row r="62" spans="1:21" ht="18.75" customHeight="1">
      <c r="A62" s="861"/>
      <c r="B62" s="543">
        <v>5</v>
      </c>
      <c r="C62" s="544" t="s">
        <v>770</v>
      </c>
      <c r="D62" s="316" t="str">
        <f>tkbieu!Z16</f>
        <v>T. HÙNG</v>
      </c>
      <c r="E62" s="316" t="str">
        <f>tkbieu!Z30</f>
        <v>T. HÙNG</v>
      </c>
      <c r="F62" s="316" t="str">
        <f>tkbieu!Z44</f>
        <v>T. HIỆP</v>
      </c>
      <c r="G62" s="316" t="str">
        <f>tkbieu!Z58</f>
        <v>T. HIỆP</v>
      </c>
      <c r="H62" s="316">
        <f>tkbieu!Z72</f>
        <v>0</v>
      </c>
      <c r="I62" s="332" t="str">
        <f>tkbieu!Z86</f>
        <v>T. HIỆP</v>
      </c>
      <c r="L62" s="861"/>
      <c r="M62" s="543">
        <v>5</v>
      </c>
      <c r="N62" s="544" t="s">
        <v>770</v>
      </c>
      <c r="O62" s="318" t="str">
        <f>tkbieu!AA16</f>
        <v>T. M. TUẤN</v>
      </c>
      <c r="P62" s="318">
        <f>tkbieu!AA30</f>
        <v>0</v>
      </c>
      <c r="Q62" s="318" t="str">
        <f>tkbieu!AA44</f>
        <v>T. M. TUẤN</v>
      </c>
      <c r="R62" s="318" t="str">
        <f>tkbieu!AA58</f>
        <v>T. T. NAM</v>
      </c>
      <c r="S62" s="318">
        <f>tkbieu!AA72</f>
        <v>0</v>
      </c>
      <c r="T62" s="334" t="str">
        <f>tkbieu!AA86</f>
        <v>T. M. TUẤN</v>
      </c>
    </row>
    <row r="63" spans="1:21" ht="18.75" customHeight="1" thickBot="1">
      <c r="A63" s="862"/>
      <c r="B63" s="396"/>
      <c r="C63" s="546"/>
      <c r="D63" s="567"/>
      <c r="E63" s="567"/>
      <c r="F63" s="567"/>
      <c r="G63" s="557"/>
      <c r="H63" s="568"/>
      <c r="I63" s="569"/>
      <c r="L63" s="862"/>
      <c r="M63" s="396"/>
      <c r="N63" s="546"/>
      <c r="O63" s="588"/>
      <c r="P63" s="34"/>
      <c r="Q63" s="34"/>
      <c r="R63" s="573"/>
      <c r="S63" s="34"/>
      <c r="T63" s="593"/>
    </row>
    <row r="64" spans="1:21" ht="18.75" customHeight="1" thickTop="1">
      <c r="A64" s="861" t="s">
        <v>15</v>
      </c>
      <c r="B64" s="541">
        <v>6</v>
      </c>
      <c r="C64" s="540" t="s">
        <v>771</v>
      </c>
      <c r="D64" s="316" t="str">
        <f>tkbieu!Z19</f>
        <v>TH KỸ THUẬT</v>
      </c>
      <c r="E64" s="316" t="str">
        <f>tkbieu!Z33</f>
        <v>TH KỸ THUẬT</v>
      </c>
      <c r="F64" s="316" t="str">
        <f>tkbieu!Z47</f>
        <v>KT SỬA CHỮA</v>
      </c>
      <c r="G64" s="316">
        <f>tkbieu!Z61</f>
        <v>0</v>
      </c>
      <c r="H64" s="316">
        <f>tkbieu!Z75</f>
        <v>0</v>
      </c>
      <c r="I64" s="332" t="str">
        <f>tkbieu!Z89</f>
        <v>TH L.RÁP C. ĐẶT</v>
      </c>
      <c r="L64" s="866" t="s">
        <v>15</v>
      </c>
      <c r="M64" s="541">
        <v>6</v>
      </c>
      <c r="N64" s="540" t="s">
        <v>771</v>
      </c>
      <c r="O64" s="315" t="str">
        <f>tkbieu!AA19</f>
        <v>KỸ THUẬT</v>
      </c>
      <c r="P64" s="315">
        <f>tkbieu!AA33</f>
        <v>0</v>
      </c>
      <c r="Q64" s="315" t="str">
        <f>tkbieu!AA47</f>
        <v>KỸ THUẬT</v>
      </c>
      <c r="R64" s="315" t="str">
        <f>tkbieu!AA61</f>
        <v>ĐIỆN TỬ</v>
      </c>
      <c r="S64" s="315" t="str">
        <f>tkbieu!AA75</f>
        <v>MẠNG ĐIỆN</v>
      </c>
      <c r="T64" s="335" t="str">
        <f>tkbieu!AA89</f>
        <v>MÁY ĐIỆN</v>
      </c>
    </row>
    <row r="65" spans="1:20" ht="18.75" customHeight="1" thickBot="1">
      <c r="A65" s="861"/>
      <c r="B65" s="537">
        <v>7</v>
      </c>
      <c r="C65" s="542" t="s">
        <v>772</v>
      </c>
      <c r="D65" s="316" t="str">
        <f>tkbieu!Z20</f>
        <v>XUNG SỐ</v>
      </c>
      <c r="E65" s="316" t="str">
        <f>tkbieu!Z34</f>
        <v>XUNG SỐ</v>
      </c>
      <c r="F65" s="316" t="str">
        <f>tkbieu!Z48</f>
        <v>MÀN HÌNH</v>
      </c>
      <c r="G65" s="316">
        <f>tkbieu!Z62</f>
        <v>0</v>
      </c>
      <c r="H65" s="316">
        <f>tkbieu!Z76</f>
        <v>0</v>
      </c>
      <c r="I65" s="332" t="str">
        <f>tkbieu!Z90</f>
        <v>MÁY TÍNH</v>
      </c>
      <c r="L65" s="861"/>
      <c r="M65" s="537">
        <v>7</v>
      </c>
      <c r="N65" s="542" t="s">
        <v>772</v>
      </c>
      <c r="O65" s="316" t="str">
        <f>tkbieu!AA20</f>
        <v>LẮP ĐẶT ĐIỆN</v>
      </c>
      <c r="P65" s="316">
        <f>tkbieu!AA34</f>
        <v>0</v>
      </c>
      <c r="Q65" s="316" t="str">
        <f>tkbieu!AA48</f>
        <v>LẮP ĐẶT ĐIỆN</v>
      </c>
      <c r="R65" s="316" t="str">
        <f>tkbieu!AA62</f>
        <v>CÔNG SUẤT</v>
      </c>
      <c r="S65" s="316" t="str">
        <f>tkbieu!AA76</f>
        <v xml:space="preserve">DÂN DỤNG </v>
      </c>
      <c r="T65" s="628" t="str">
        <f>tkbieu!AA90</f>
        <v>HỌC GHÉP</v>
      </c>
    </row>
    <row r="66" spans="1:20" ht="18.75" customHeight="1" thickTop="1">
      <c r="A66" s="861"/>
      <c r="B66" s="539">
        <v>8</v>
      </c>
      <c r="C66" s="540" t="s">
        <v>773</v>
      </c>
      <c r="D66" s="316">
        <f>tkbieu!Z21</f>
        <v>0</v>
      </c>
      <c r="E66" s="316">
        <f>tkbieu!Z35</f>
        <v>0</v>
      </c>
      <c r="F66" s="316" t="str">
        <f>tkbieu!Z49</f>
        <v>HỌC GHÉP</v>
      </c>
      <c r="G66" s="316">
        <f>tkbieu!Z63</f>
        <v>0</v>
      </c>
      <c r="H66" s="316">
        <f>tkbieu!Z77</f>
        <v>0</v>
      </c>
      <c r="I66" s="332">
        <f>tkbieu!Z91</f>
        <v>0</v>
      </c>
      <c r="L66" s="861"/>
      <c r="M66" s="539">
        <v>8</v>
      </c>
      <c r="N66" s="540" t="s">
        <v>773</v>
      </c>
      <c r="O66" s="316">
        <f>tkbieu!AA21</f>
        <v>0</v>
      </c>
      <c r="P66" s="317">
        <f>tkbieu!AA35</f>
        <v>0</v>
      </c>
      <c r="Q66" s="317">
        <f>tkbieu!AA49</f>
        <v>0</v>
      </c>
      <c r="R66" s="316">
        <f>tkbieu!AA63</f>
        <v>0</v>
      </c>
      <c r="S66" s="317" t="str">
        <f>tkbieu!AA77</f>
        <v>THI</v>
      </c>
      <c r="T66" s="332">
        <f>tkbieu!AA91</f>
        <v>0</v>
      </c>
    </row>
    <row r="67" spans="1:20" ht="18.75" customHeight="1">
      <c r="A67" s="861"/>
      <c r="B67" s="541">
        <v>9</v>
      </c>
      <c r="C67" s="542" t="s">
        <v>774</v>
      </c>
      <c r="D67" s="317" t="str">
        <f>tkbieu!Z22</f>
        <v>A307</v>
      </c>
      <c r="E67" s="317" t="str">
        <f>tkbieu!Z36</f>
        <v>A307</v>
      </c>
      <c r="F67" s="317" t="str">
        <f>tkbieu!Z50</f>
        <v>A305</v>
      </c>
      <c r="G67" s="317">
        <f>tkbieu!Z64</f>
        <v>0</v>
      </c>
      <c r="H67" s="317">
        <f>tkbieu!Z78</f>
        <v>0</v>
      </c>
      <c r="I67" s="333" t="str">
        <f>tkbieu!Z92</f>
        <v>A302</v>
      </c>
      <c r="L67" s="861"/>
      <c r="M67" s="541">
        <v>9</v>
      </c>
      <c r="N67" s="542" t="s">
        <v>774</v>
      </c>
      <c r="O67" s="317" t="str">
        <f>tkbieu!AA22</f>
        <v>B107</v>
      </c>
      <c r="P67" s="317">
        <f>tkbieu!AA36</f>
        <v>0</v>
      </c>
      <c r="Q67" s="317" t="str">
        <f>tkbieu!AA50</f>
        <v>B107</v>
      </c>
      <c r="R67" s="317" t="str">
        <f>tkbieu!AA64</f>
        <v>A306</v>
      </c>
      <c r="S67" s="317" t="str">
        <f>tkbieu!AA78</f>
        <v>B107</v>
      </c>
      <c r="T67" s="333" t="str">
        <f>tkbieu!AA92</f>
        <v>B107</v>
      </c>
    </row>
    <row r="68" spans="1:20" ht="18.75" customHeight="1">
      <c r="A68" s="861"/>
      <c r="B68" s="543">
        <v>10</v>
      </c>
      <c r="C68" s="544" t="s">
        <v>790</v>
      </c>
      <c r="D68" s="316" t="str">
        <f>tkbieu!Z23</f>
        <v>T. HÙNG</v>
      </c>
      <c r="E68" s="316" t="str">
        <f>tkbieu!Z37</f>
        <v>T. HÙNG</v>
      </c>
      <c r="F68" s="316" t="str">
        <f>tkbieu!Z51</f>
        <v>T. HIỆP</v>
      </c>
      <c r="G68" s="316">
        <f>tkbieu!Z65</f>
        <v>0</v>
      </c>
      <c r="H68" s="316">
        <f>tkbieu!Z79</f>
        <v>0</v>
      </c>
      <c r="I68" s="332" t="str">
        <f>tkbieu!Z93</f>
        <v>T. P. HOÀNG</v>
      </c>
      <c r="L68" s="861"/>
      <c r="M68" s="543">
        <v>10</v>
      </c>
      <c r="N68" s="544" t="s">
        <v>790</v>
      </c>
      <c r="O68" s="318" t="str">
        <f>tkbieu!AA23</f>
        <v>T. M. TUẤN</v>
      </c>
      <c r="P68" s="316">
        <f>tkbieu!AA37</f>
        <v>0</v>
      </c>
      <c r="Q68" s="316" t="str">
        <f>tkbieu!AA51</f>
        <v>T. M. TUẤN</v>
      </c>
      <c r="R68" s="316" t="str">
        <f>tkbieu!AA65</f>
        <v>T. T. NAM</v>
      </c>
      <c r="S68" s="316" t="str">
        <f>tkbieu!AA79</f>
        <v>T. LUÂN</v>
      </c>
      <c r="T68" s="334" t="str">
        <f>tkbieu!AA93</f>
        <v>T. M. TUẤN</v>
      </c>
    </row>
    <row r="69" spans="1:20" ht="18.75" customHeight="1" thickBot="1">
      <c r="A69" s="867"/>
      <c r="B69" s="33"/>
      <c r="C69" s="52"/>
      <c r="D69" s="743"/>
      <c r="E69" s="413"/>
      <c r="F69" s="413"/>
      <c r="G69" s="563"/>
      <c r="H69" s="413"/>
      <c r="I69" s="570"/>
      <c r="J69" s="399"/>
      <c r="K69" s="399"/>
      <c r="L69" s="867"/>
      <c r="M69" s="51"/>
      <c r="N69" s="52"/>
      <c r="O69" s="52"/>
      <c r="P69" s="627"/>
      <c r="Q69" s="627"/>
      <c r="R69" s="627"/>
      <c r="S69" s="627"/>
      <c r="T69" s="711"/>
    </row>
    <row r="70" spans="1:20" ht="17.100000000000001" customHeight="1"/>
    <row r="71" spans="1:20" ht="17.100000000000001" customHeight="1">
      <c r="A71" s="890" t="str">
        <f>A54</f>
        <v>ÁP DỤNG TỪ NGÀY 26/09/2022</v>
      </c>
      <c r="B71" s="890"/>
      <c r="C71" s="890"/>
      <c r="D71" s="890"/>
      <c r="E71" s="890"/>
      <c r="F71" s="890"/>
      <c r="G71" s="890"/>
      <c r="H71" s="890"/>
      <c r="I71" s="890"/>
    </row>
    <row r="72" spans="1:20" ht="17.100000000000001" customHeight="1">
      <c r="A72" s="857"/>
      <c r="B72" s="857"/>
      <c r="C72" s="857"/>
      <c r="D72" s="857"/>
      <c r="E72" s="857"/>
      <c r="F72" s="857"/>
      <c r="G72" s="857"/>
      <c r="H72" s="857"/>
      <c r="I72" s="857"/>
    </row>
    <row r="73" spans="1:20" ht="17.100000000000001" customHeight="1" thickBot="1">
      <c r="A73" s="858" t="s">
        <v>3</v>
      </c>
      <c r="B73" s="858"/>
      <c r="C73" s="77" t="str">
        <f>tkbieu!AB10</f>
        <v>C21ĐT1</v>
      </c>
      <c r="D73" s="77"/>
      <c r="E73" s="13" t="s">
        <v>4</v>
      </c>
      <c r="F73" s="9" t="str">
        <f>tkbieu!AB9</f>
        <v>T. HIỆP</v>
      </c>
      <c r="G73" s="5"/>
      <c r="H73" s="93" t="s">
        <v>897</v>
      </c>
      <c r="I73" s="93" t="s">
        <v>1059</v>
      </c>
    </row>
    <row r="74" spans="1:20" ht="18.75" customHeight="1">
      <c r="A74" s="531" t="s">
        <v>5</v>
      </c>
      <c r="B74" s="532" t="s">
        <v>6</v>
      </c>
      <c r="C74" s="532" t="s">
        <v>7</v>
      </c>
      <c r="D74" s="533" t="s">
        <v>8</v>
      </c>
      <c r="E74" s="533" t="s">
        <v>9</v>
      </c>
      <c r="F74" s="533" t="s">
        <v>10</v>
      </c>
      <c r="G74" s="533" t="s">
        <v>11</v>
      </c>
      <c r="H74" s="533" t="s">
        <v>12</v>
      </c>
      <c r="I74" s="534" t="s">
        <v>13</v>
      </c>
    </row>
    <row r="75" spans="1:20" ht="18.75" customHeight="1">
      <c r="A75" s="860" t="s">
        <v>14</v>
      </c>
      <c r="B75" s="535">
        <v>1</v>
      </c>
      <c r="C75" s="536" t="s">
        <v>766</v>
      </c>
      <c r="D75" s="316" t="str">
        <f>tkbieu!AB12</f>
        <v>TH KỸ THUẬT</v>
      </c>
      <c r="E75" s="316" t="str">
        <f>tkbieu!AB26</f>
        <v>TH KỸ THUẬT</v>
      </c>
      <c r="F75" s="316" t="str">
        <f>tkbieu!AB40</f>
        <v>KT LẬP TRÌNH</v>
      </c>
      <c r="G75" s="316" t="str">
        <f>tkbieu!AB54</f>
        <v>KT LẬP TRÌNH</v>
      </c>
      <c r="H75" s="316" t="str">
        <f>tkbieu!AB68</f>
        <v>TH KỸ THUẬT</v>
      </c>
      <c r="I75" s="341">
        <f>tkbieu!AB82</f>
        <v>0</v>
      </c>
    </row>
    <row r="76" spans="1:20" ht="18.75" customHeight="1" thickBot="1">
      <c r="A76" s="861"/>
      <c r="B76" s="537">
        <v>2</v>
      </c>
      <c r="C76" s="538" t="s">
        <v>767</v>
      </c>
      <c r="D76" s="316" t="str">
        <f>tkbieu!AB13</f>
        <v>CẢM BIẾN</v>
      </c>
      <c r="E76" s="316" t="str">
        <f>tkbieu!AB27</f>
        <v>CẢM BIẾN</v>
      </c>
      <c r="F76" s="316" t="str">
        <f>tkbieu!AB41</f>
        <v>VI ĐIỀU KHIỂN</v>
      </c>
      <c r="G76" s="316" t="str">
        <f>tkbieu!AB55</f>
        <v>VI ĐIỀU KHIỂN</v>
      </c>
      <c r="H76" s="316" t="str">
        <f>tkbieu!AB69</f>
        <v>XUNG SỐ</v>
      </c>
      <c r="I76" s="332">
        <f>tkbieu!AB83</f>
        <v>0</v>
      </c>
    </row>
    <row r="77" spans="1:20" ht="18.75" customHeight="1" thickTop="1">
      <c r="A77" s="861"/>
      <c r="B77" s="539">
        <v>3</v>
      </c>
      <c r="C77" s="540" t="s">
        <v>768</v>
      </c>
      <c r="D77" s="316">
        <f>tkbieu!AB14</f>
        <v>0</v>
      </c>
      <c r="E77" s="316">
        <f>tkbieu!AB28</f>
        <v>0</v>
      </c>
      <c r="F77" s="316">
        <f>tkbieu!AB42</f>
        <v>0</v>
      </c>
      <c r="G77" s="316">
        <f>tkbieu!AB56</f>
        <v>0</v>
      </c>
      <c r="H77" s="316">
        <f>tkbieu!AB70</f>
        <v>0</v>
      </c>
      <c r="I77" s="628">
        <f>tkbieu!AB84</f>
        <v>0</v>
      </c>
    </row>
    <row r="78" spans="1:20" ht="18.75" customHeight="1">
      <c r="A78" s="861"/>
      <c r="B78" s="541">
        <v>4</v>
      </c>
      <c r="C78" s="542" t="s">
        <v>769</v>
      </c>
      <c r="D78" s="317" t="str">
        <f>tkbieu!AB15</f>
        <v>A312</v>
      </c>
      <c r="E78" s="317" t="str">
        <f>tkbieu!AB29</f>
        <v>A312</v>
      </c>
      <c r="F78" s="317" t="str">
        <f>tkbieu!AB43</f>
        <v>A307</v>
      </c>
      <c r="G78" s="317" t="str">
        <f>tkbieu!AB57</f>
        <v>A307</v>
      </c>
      <c r="H78" s="317" t="str">
        <f>tkbieu!AB71</f>
        <v>A308</v>
      </c>
      <c r="I78" s="333">
        <f>tkbieu!AB85</f>
        <v>0</v>
      </c>
    </row>
    <row r="79" spans="1:20" ht="18.75" customHeight="1">
      <c r="A79" s="861"/>
      <c r="B79" s="543">
        <v>5</v>
      </c>
      <c r="C79" s="544" t="s">
        <v>770</v>
      </c>
      <c r="D79" s="316" t="str">
        <f>tkbieu!AB16</f>
        <v>T. T. NAM</v>
      </c>
      <c r="E79" s="316" t="str">
        <f>tkbieu!AB30</f>
        <v>T. T. NAM</v>
      </c>
      <c r="F79" s="316" t="str">
        <f>tkbieu!AB44</f>
        <v>T. HÙNG</v>
      </c>
      <c r="G79" s="316" t="str">
        <f>tkbieu!AB58</f>
        <v>T. HÙNG</v>
      </c>
      <c r="H79" s="316" t="str">
        <f>tkbieu!AB72</f>
        <v>T. SƠN</v>
      </c>
      <c r="I79" s="334">
        <f>tkbieu!AB86</f>
        <v>0</v>
      </c>
    </row>
    <row r="80" spans="1:20" ht="18.75" customHeight="1" thickBot="1">
      <c r="A80" s="862"/>
      <c r="B80" s="396"/>
      <c r="C80" s="546"/>
      <c r="D80" s="557"/>
      <c r="E80" s="557"/>
      <c r="F80" s="557"/>
      <c r="G80" s="557"/>
      <c r="H80" s="547"/>
      <c r="I80" s="560"/>
    </row>
    <row r="81" spans="1:22" ht="18.75" customHeight="1" thickTop="1">
      <c r="A81" s="861" t="s">
        <v>15</v>
      </c>
      <c r="B81" s="541">
        <v>6</v>
      </c>
      <c r="C81" s="540" t="s">
        <v>771</v>
      </c>
      <c r="D81" s="316" t="str">
        <f>tkbieu!AB19</f>
        <v>TH KỸ THUẬT</v>
      </c>
      <c r="E81" s="316" t="str">
        <f>tkbieu!AB33</f>
        <v>TH KỸ THUẬT</v>
      </c>
      <c r="F81" s="316" t="str">
        <f>tkbieu!AB47</f>
        <v>KT LẬP TRÌNH</v>
      </c>
      <c r="G81" s="316" t="str">
        <f>tkbieu!AB61</f>
        <v>KT LẬP TRÌNH</v>
      </c>
      <c r="H81" s="315" t="str">
        <f>tkbieu!AB75</f>
        <v>TH KỸ THUẬT</v>
      </c>
      <c r="I81" s="561">
        <f>tkbieu!AB89</f>
        <v>0</v>
      </c>
    </row>
    <row r="82" spans="1:22" ht="18.75" customHeight="1" thickBot="1">
      <c r="A82" s="861"/>
      <c r="B82" s="537">
        <v>7</v>
      </c>
      <c r="C82" s="542" t="s">
        <v>772</v>
      </c>
      <c r="D82" s="316" t="str">
        <f>tkbieu!AB20</f>
        <v>CẢM BIẾN</v>
      </c>
      <c r="E82" s="316" t="str">
        <f>tkbieu!AB34</f>
        <v>CẢM BIẾN</v>
      </c>
      <c r="F82" s="316" t="str">
        <f>tkbieu!AB48</f>
        <v>VI ĐIỀU KHIỂN</v>
      </c>
      <c r="G82" s="316" t="str">
        <f>tkbieu!AB62</f>
        <v>VI ĐIỀU KHIỂN</v>
      </c>
      <c r="H82" s="631" t="str">
        <f>tkbieu!AB76</f>
        <v>XUNG SỐ</v>
      </c>
      <c r="I82" s="561">
        <f>tkbieu!AB90</f>
        <v>0</v>
      </c>
    </row>
    <row r="83" spans="1:22" ht="18.75" customHeight="1" thickTop="1">
      <c r="A83" s="861"/>
      <c r="B83" s="539">
        <v>8</v>
      </c>
      <c r="C83" s="540" t="s">
        <v>773</v>
      </c>
      <c r="D83" s="316">
        <f>tkbieu!AB21</f>
        <v>0</v>
      </c>
      <c r="E83" s="316">
        <f>tkbieu!AB35</f>
        <v>0</v>
      </c>
      <c r="F83" s="316">
        <f>tkbieu!AB49</f>
        <v>0</v>
      </c>
      <c r="G83" s="316">
        <f>tkbieu!AB63</f>
        <v>0</v>
      </c>
      <c r="H83" s="316">
        <f>tkbieu!AB77</f>
        <v>0</v>
      </c>
      <c r="I83" s="561">
        <f>tkbieu!AB91</f>
        <v>0</v>
      </c>
    </row>
    <row r="84" spans="1:22" ht="18.75" customHeight="1">
      <c r="A84" s="861"/>
      <c r="B84" s="541">
        <v>9</v>
      </c>
      <c r="C84" s="542" t="s">
        <v>774</v>
      </c>
      <c r="D84" s="317" t="str">
        <f>tkbieu!AB22</f>
        <v>A312</v>
      </c>
      <c r="E84" s="317" t="str">
        <f>tkbieu!AB36</f>
        <v>A312</v>
      </c>
      <c r="F84" s="317" t="str">
        <f>tkbieu!AB50</f>
        <v>A307</v>
      </c>
      <c r="G84" s="317" t="str">
        <f>tkbieu!AB64</f>
        <v>A307</v>
      </c>
      <c r="H84" s="317" t="str">
        <f>tkbieu!AB78</f>
        <v>A308</v>
      </c>
      <c r="I84" s="562">
        <f>tkbieu!AB92</f>
        <v>0</v>
      </c>
    </row>
    <row r="85" spans="1:22" ht="18.75" customHeight="1">
      <c r="A85" s="861"/>
      <c r="B85" s="543">
        <v>10</v>
      </c>
      <c r="C85" s="544" t="s">
        <v>790</v>
      </c>
      <c r="D85" s="316" t="str">
        <f>tkbieu!AB23</f>
        <v>T. T. NAM</v>
      </c>
      <c r="E85" s="316" t="str">
        <f>tkbieu!AB37</f>
        <v>T. T. NAM</v>
      </c>
      <c r="F85" s="316" t="str">
        <f>tkbieu!AB51</f>
        <v>T. HÙNG</v>
      </c>
      <c r="G85" s="316" t="str">
        <f>tkbieu!AB65</f>
        <v>T. HÙNG</v>
      </c>
      <c r="H85" s="316" t="str">
        <f>tkbieu!AB79</f>
        <v>T. SƠN</v>
      </c>
      <c r="I85" s="561">
        <f>tkbieu!AB93</f>
        <v>0</v>
      </c>
    </row>
    <row r="86" spans="1:22" ht="18.75" customHeight="1" thickBot="1">
      <c r="A86" s="867"/>
      <c r="B86" s="33"/>
      <c r="C86" s="52"/>
      <c r="D86" s="743"/>
      <c r="E86" s="564"/>
      <c r="F86" s="413"/>
      <c r="G86" s="413"/>
      <c r="H86" s="565"/>
      <c r="I86" s="566"/>
    </row>
    <row r="87" spans="1:22" ht="16.5" customHeight="1"/>
    <row r="88" spans="1:22" ht="24.75" hidden="1" customHeight="1">
      <c r="A88" s="880" t="str">
        <f>A71</f>
        <v>ÁP DỤNG TỪ NGÀY 26/09/2022</v>
      </c>
      <c r="B88" s="880"/>
      <c r="C88" s="880"/>
      <c r="D88" s="880"/>
      <c r="E88" s="880"/>
      <c r="F88" s="880"/>
      <c r="G88" s="880"/>
      <c r="H88" s="880"/>
      <c r="I88" s="880"/>
      <c r="L88" s="880" t="str">
        <f>L105</f>
        <v>ÁP DỤNG TỪ NGÀY 26/09/2022</v>
      </c>
      <c r="M88" s="880"/>
      <c r="N88" s="880"/>
      <c r="O88" s="880"/>
      <c r="P88" s="880"/>
      <c r="Q88" s="880"/>
      <c r="R88" s="880"/>
      <c r="S88" s="880"/>
      <c r="T88" s="880"/>
      <c r="U88" s="92"/>
      <c r="V88" s="92"/>
    </row>
    <row r="89" spans="1:22" ht="18" hidden="1" customHeight="1">
      <c r="A89" s="870"/>
      <c r="B89" s="870"/>
      <c r="C89" s="870"/>
      <c r="D89" s="870"/>
      <c r="E89" s="870"/>
      <c r="F89" s="870"/>
      <c r="G89" s="870"/>
      <c r="H89" s="870"/>
      <c r="I89" s="870"/>
      <c r="L89" s="870"/>
      <c r="M89" s="870"/>
      <c r="N89" s="870"/>
      <c r="O89" s="870"/>
      <c r="P89" s="870"/>
      <c r="Q89" s="870"/>
      <c r="R89" s="870"/>
      <c r="S89" s="870"/>
      <c r="T89" s="870"/>
      <c r="U89" s="92"/>
      <c r="V89" s="92"/>
    </row>
    <row r="90" spans="1:22" ht="18" hidden="1" customHeight="1" thickBot="1">
      <c r="A90" s="858" t="s">
        <v>3</v>
      </c>
      <c r="B90" s="858"/>
      <c r="C90" s="77" t="str">
        <f>tkbieu!AC10</f>
        <v>T22LRMT1</v>
      </c>
      <c r="D90" s="77"/>
      <c r="E90" s="85" t="s">
        <v>4</v>
      </c>
      <c r="F90" s="9">
        <f>tkbieu!AC9</f>
        <v>0</v>
      </c>
      <c r="G90" s="5"/>
      <c r="H90" s="93" t="s">
        <v>897</v>
      </c>
      <c r="I90" s="93"/>
      <c r="L90" s="858" t="s">
        <v>3</v>
      </c>
      <c r="M90" s="858"/>
      <c r="N90" s="77" t="str">
        <f>tkbieu!AD10</f>
        <v>T22ĐC1</v>
      </c>
      <c r="O90" s="77"/>
      <c r="P90" s="85" t="s">
        <v>4</v>
      </c>
      <c r="Q90" s="9">
        <f>tkbieu!AD9</f>
        <v>0</v>
      </c>
      <c r="R90" s="5"/>
      <c r="S90" s="93" t="s">
        <v>897</v>
      </c>
      <c r="T90" s="93"/>
      <c r="U90" s="92"/>
      <c r="V90" s="92"/>
    </row>
    <row r="91" spans="1:22" ht="18.75" hidden="1" customHeight="1">
      <c r="A91" s="38" t="s">
        <v>5</v>
      </c>
      <c r="B91" s="39" t="s">
        <v>6</v>
      </c>
      <c r="C91" s="39" t="s">
        <v>7</v>
      </c>
      <c r="D91" s="37" t="s">
        <v>8</v>
      </c>
      <c r="E91" s="37" t="s">
        <v>9</v>
      </c>
      <c r="F91" s="37" t="s">
        <v>10</v>
      </c>
      <c r="G91" s="37" t="s">
        <v>11</v>
      </c>
      <c r="H91" s="37" t="s">
        <v>12</v>
      </c>
      <c r="I91" s="36" t="s">
        <v>13</v>
      </c>
      <c r="J91" s="56" t="s">
        <v>654</v>
      </c>
      <c r="L91" s="38" t="s">
        <v>5</v>
      </c>
      <c r="M91" s="39" t="s">
        <v>6</v>
      </c>
      <c r="N91" s="39" t="s">
        <v>7</v>
      </c>
      <c r="O91" s="37" t="s">
        <v>8</v>
      </c>
      <c r="P91" s="37" t="s">
        <v>9</v>
      </c>
      <c r="Q91" s="37" t="s">
        <v>10</v>
      </c>
      <c r="R91" s="37" t="s">
        <v>11</v>
      </c>
      <c r="S91" s="37" t="s">
        <v>12</v>
      </c>
      <c r="T91" s="36" t="s">
        <v>13</v>
      </c>
      <c r="U91" s="92"/>
      <c r="V91" s="92"/>
    </row>
    <row r="92" spans="1:22" ht="18.75" hidden="1" customHeight="1">
      <c r="A92" s="864" t="s">
        <v>14</v>
      </c>
      <c r="B92" s="94">
        <v>1</v>
      </c>
      <c r="C92" s="40" t="s">
        <v>766</v>
      </c>
      <c r="D92" s="636">
        <f>tkbieu!AC12</f>
        <v>0</v>
      </c>
      <c r="E92" s="316">
        <f>tkbieu!AC26</f>
        <v>0</v>
      </c>
      <c r="F92" s="636">
        <f>tkbieu!AC40</f>
        <v>0</v>
      </c>
      <c r="G92" s="316">
        <f>tkbieu!AC54</f>
        <v>0</v>
      </c>
      <c r="H92" s="636">
        <f>tkbieu!AC68</f>
        <v>0</v>
      </c>
      <c r="I92" s="332">
        <f>tkbieu!AC82</f>
        <v>0</v>
      </c>
      <c r="J92" s="10"/>
      <c r="L92" s="864" t="s">
        <v>14</v>
      </c>
      <c r="M92" s="94">
        <v>1</v>
      </c>
      <c r="N92" s="40" t="s">
        <v>766</v>
      </c>
      <c r="O92" s="636">
        <f>tkbieu!AD12</f>
        <v>0</v>
      </c>
      <c r="P92" s="316">
        <f>tkbieu!AD26</f>
        <v>0</v>
      </c>
      <c r="Q92" s="636">
        <f>tkbieu!AD40</f>
        <v>0</v>
      </c>
      <c r="R92" s="316">
        <f>tkbieu!AD54</f>
        <v>0</v>
      </c>
      <c r="S92" s="636">
        <f>tkbieu!AD68</f>
        <v>0</v>
      </c>
      <c r="T92" s="332">
        <f>tkbieu!AD82</f>
        <v>0</v>
      </c>
      <c r="U92" s="92"/>
      <c r="V92" s="92"/>
    </row>
    <row r="93" spans="1:22" ht="18.75" hidden="1" customHeight="1" thickBot="1">
      <c r="A93" s="854"/>
      <c r="B93" s="46">
        <v>2</v>
      </c>
      <c r="C93" s="41" t="s">
        <v>767</v>
      </c>
      <c r="D93" s="636">
        <f>tkbieu!AC13</f>
        <v>0</v>
      </c>
      <c r="E93" s="316">
        <f>tkbieu!AC27</f>
        <v>0</v>
      </c>
      <c r="F93" s="636">
        <f>tkbieu!AC41</f>
        <v>0</v>
      </c>
      <c r="G93" s="316">
        <f>tkbieu!AC55</f>
        <v>0</v>
      </c>
      <c r="H93" s="636">
        <f>tkbieu!AC69</f>
        <v>0</v>
      </c>
      <c r="I93" s="332">
        <f>tkbieu!AC83</f>
        <v>0</v>
      </c>
      <c r="J93" s="10"/>
      <c r="L93" s="854"/>
      <c r="M93" s="46">
        <v>2</v>
      </c>
      <c r="N93" s="41" t="s">
        <v>767</v>
      </c>
      <c r="O93" s="636">
        <f>tkbieu!AD13</f>
        <v>0</v>
      </c>
      <c r="P93" s="316">
        <f>tkbieu!AD27</f>
        <v>0</v>
      </c>
      <c r="Q93" s="636">
        <f>tkbieu!AD41</f>
        <v>0</v>
      </c>
      <c r="R93" s="316">
        <f>tkbieu!AD55</f>
        <v>0</v>
      </c>
      <c r="S93" s="636">
        <f>tkbieu!AD69</f>
        <v>0</v>
      </c>
      <c r="T93" s="332">
        <f>tkbieu!AD83</f>
        <v>0</v>
      </c>
      <c r="U93" s="92"/>
      <c r="V93" s="92"/>
    </row>
    <row r="94" spans="1:22" ht="18.75" hidden="1" customHeight="1" thickTop="1">
      <c r="A94" s="854"/>
      <c r="B94" s="47">
        <v>3</v>
      </c>
      <c r="C94" s="44" t="s">
        <v>768</v>
      </c>
      <c r="D94" s="636">
        <f>tkbieu!AC14</f>
        <v>0</v>
      </c>
      <c r="E94" s="316">
        <f>tkbieu!AC28</f>
        <v>0</v>
      </c>
      <c r="F94" s="636">
        <f>tkbieu!AC42</f>
        <v>0</v>
      </c>
      <c r="G94" s="316">
        <f>tkbieu!AC56</f>
        <v>0</v>
      </c>
      <c r="H94" s="636">
        <f>tkbieu!AC70</f>
        <v>0</v>
      </c>
      <c r="I94" s="332">
        <f>tkbieu!AC84</f>
        <v>0</v>
      </c>
      <c r="J94" s="57"/>
      <c r="L94" s="854"/>
      <c r="M94" s="47">
        <v>3</v>
      </c>
      <c r="N94" s="44" t="s">
        <v>768</v>
      </c>
      <c r="O94" s="636">
        <f>tkbieu!AD14</f>
        <v>0</v>
      </c>
      <c r="P94" s="316">
        <f>tkbieu!AD28</f>
        <v>0</v>
      </c>
      <c r="Q94" s="636">
        <f>tkbieu!AD42</f>
        <v>0</v>
      </c>
      <c r="R94" s="316">
        <f>tkbieu!AD56</f>
        <v>0</v>
      </c>
      <c r="S94" s="636">
        <f>tkbieu!AD70</f>
        <v>0</v>
      </c>
      <c r="T94" s="332">
        <f>tkbieu!AD84</f>
        <v>0</v>
      </c>
      <c r="U94" s="92"/>
      <c r="V94" s="92"/>
    </row>
    <row r="95" spans="1:22" ht="18.75" hidden="1" customHeight="1">
      <c r="A95" s="854"/>
      <c r="B95" s="45">
        <v>4</v>
      </c>
      <c r="C95" s="43" t="s">
        <v>769</v>
      </c>
      <c r="D95" s="637">
        <f>tkbieu!AC15</f>
        <v>0</v>
      </c>
      <c r="E95" s="317">
        <f>tkbieu!AC29</f>
        <v>0</v>
      </c>
      <c r="F95" s="637">
        <f>tkbieu!AC43</f>
        <v>0</v>
      </c>
      <c r="G95" s="352">
        <f>tkbieu!AC57</f>
        <v>0</v>
      </c>
      <c r="H95" s="637">
        <f>tkbieu!AC71</f>
        <v>0</v>
      </c>
      <c r="I95" s="333">
        <f>tkbieu!AC85</f>
        <v>0</v>
      </c>
      <c r="J95" s="35"/>
      <c r="L95" s="854"/>
      <c r="M95" s="45">
        <v>4</v>
      </c>
      <c r="N95" s="43" t="s">
        <v>769</v>
      </c>
      <c r="O95" s="637">
        <f>tkbieu!AD15</f>
        <v>0</v>
      </c>
      <c r="P95" s="317">
        <f>tkbieu!AD29</f>
        <v>0</v>
      </c>
      <c r="Q95" s="637">
        <f>tkbieu!AD43</f>
        <v>0</v>
      </c>
      <c r="R95" s="352">
        <f>tkbieu!AD57</f>
        <v>0</v>
      </c>
      <c r="S95" s="637">
        <f>tkbieu!AD71</f>
        <v>0</v>
      </c>
      <c r="T95" s="333">
        <f>tkbieu!AD85</f>
        <v>0</v>
      </c>
      <c r="U95" s="92"/>
      <c r="V95" s="92"/>
    </row>
    <row r="96" spans="1:22" ht="18.75" hidden="1" customHeight="1">
      <c r="A96" s="854"/>
      <c r="B96" s="42">
        <v>5</v>
      </c>
      <c r="C96" s="48" t="s">
        <v>770</v>
      </c>
      <c r="D96" s="636">
        <f>tkbieu!AC16</f>
        <v>0</v>
      </c>
      <c r="E96" s="316">
        <f>tkbieu!AC30</f>
        <v>0</v>
      </c>
      <c r="F96" s="636">
        <f>tkbieu!AC44</f>
        <v>0</v>
      </c>
      <c r="G96" s="316">
        <f>tkbieu!AC58</f>
        <v>0</v>
      </c>
      <c r="H96" s="636">
        <f>tkbieu!AC72</f>
        <v>0</v>
      </c>
      <c r="I96" s="332">
        <f>tkbieu!AC86</f>
        <v>0</v>
      </c>
      <c r="J96" s="10"/>
      <c r="L96" s="854"/>
      <c r="M96" s="42">
        <v>5</v>
      </c>
      <c r="N96" s="48" t="s">
        <v>770</v>
      </c>
      <c r="O96" s="636">
        <f>tkbieu!AD16</f>
        <v>0</v>
      </c>
      <c r="P96" s="316">
        <f>tkbieu!AD30</f>
        <v>0</v>
      </c>
      <c r="Q96" s="636">
        <f>tkbieu!AD44</f>
        <v>0</v>
      </c>
      <c r="R96" s="316">
        <f>tkbieu!AD58</f>
        <v>0</v>
      </c>
      <c r="S96" s="636">
        <f>tkbieu!AD72</f>
        <v>0</v>
      </c>
      <c r="T96" s="332">
        <f>tkbieu!AD86</f>
        <v>0</v>
      </c>
      <c r="U96" s="92"/>
      <c r="V96" s="92"/>
    </row>
    <row r="97" spans="1:22" s="399" customFormat="1" ht="18.75" hidden="1" customHeight="1" thickBot="1">
      <c r="A97" s="865"/>
      <c r="B97" s="404"/>
      <c r="C97" s="405"/>
      <c r="D97" s="705"/>
      <c r="E97" s="706"/>
      <c r="F97" s="705"/>
      <c r="G97" s="706"/>
      <c r="H97" s="707"/>
      <c r="I97" s="708"/>
      <c r="J97" s="407"/>
      <c r="L97" s="865"/>
      <c r="M97" s="404"/>
      <c r="N97" s="405"/>
      <c r="O97" s="705"/>
      <c r="P97" s="706"/>
      <c r="Q97" s="705"/>
      <c r="R97" s="706"/>
      <c r="S97" s="707"/>
      <c r="T97" s="708"/>
      <c r="U97" s="408"/>
      <c r="V97" s="408"/>
    </row>
    <row r="98" spans="1:22" ht="18.75" hidden="1" customHeight="1" thickTop="1">
      <c r="A98" s="853" t="s">
        <v>15</v>
      </c>
      <c r="B98" s="47">
        <v>6</v>
      </c>
      <c r="C98" s="44" t="s">
        <v>771</v>
      </c>
      <c r="D98" s="635">
        <f>tkbieu!AC19</f>
        <v>0</v>
      </c>
      <c r="E98" s="315">
        <f>tkbieu!AC33</f>
        <v>0</v>
      </c>
      <c r="F98" s="635">
        <f>tkbieu!AC47</f>
        <v>0</v>
      </c>
      <c r="G98" s="315">
        <f>tkbieu!AD61</f>
        <v>0</v>
      </c>
      <c r="H98" s="315">
        <f>tkbieu!AC75</f>
        <v>0</v>
      </c>
      <c r="I98" s="335">
        <f>tkbieu!AC89</f>
        <v>0</v>
      </c>
      <c r="J98" s="10"/>
      <c r="L98" s="853" t="s">
        <v>15</v>
      </c>
      <c r="M98" s="47">
        <v>6</v>
      </c>
      <c r="N98" s="44" t="s">
        <v>771</v>
      </c>
      <c r="O98" s="635">
        <f>tkbieu!AD19</f>
        <v>0</v>
      </c>
      <c r="P98" s="315">
        <f>tkbieu!AD33</f>
        <v>0</v>
      </c>
      <c r="Q98" s="635">
        <f>tkbieu!AD47</f>
        <v>0</v>
      </c>
      <c r="R98" s="315">
        <f>tkbieu!AD61</f>
        <v>0</v>
      </c>
      <c r="S98" s="315">
        <f>tkbieu!AD75</f>
        <v>0</v>
      </c>
      <c r="T98" s="335">
        <f>tkbieu!AD89</f>
        <v>0</v>
      </c>
      <c r="U98" s="92"/>
      <c r="V98" s="92"/>
    </row>
    <row r="99" spans="1:22" ht="18.75" hidden="1" customHeight="1" thickBot="1">
      <c r="A99" s="854"/>
      <c r="B99" s="46">
        <v>7</v>
      </c>
      <c r="C99" s="43" t="s">
        <v>772</v>
      </c>
      <c r="D99" s="636">
        <f>tkbieu!AC20</f>
        <v>0</v>
      </c>
      <c r="E99" s="316">
        <f>tkbieu!AC34</f>
        <v>0</v>
      </c>
      <c r="F99" s="636">
        <f>tkbieu!AC48</f>
        <v>0</v>
      </c>
      <c r="G99" s="316">
        <f>tkbieu!AD62</f>
        <v>0</v>
      </c>
      <c r="H99" s="316">
        <f>tkbieu!AC76</f>
        <v>0</v>
      </c>
      <c r="I99" s="332">
        <f>tkbieu!AC90</f>
        <v>0</v>
      </c>
      <c r="J99" s="10"/>
      <c r="L99" s="854"/>
      <c r="M99" s="46">
        <v>7</v>
      </c>
      <c r="N99" s="43" t="s">
        <v>772</v>
      </c>
      <c r="O99" s="636">
        <f>tkbieu!AD20</f>
        <v>0</v>
      </c>
      <c r="P99" s="316">
        <f>tkbieu!AD34</f>
        <v>0</v>
      </c>
      <c r="Q99" s="636">
        <f>tkbieu!AD48</f>
        <v>0</v>
      </c>
      <c r="R99" s="316">
        <f>tkbieu!AD62</f>
        <v>0</v>
      </c>
      <c r="S99" s="316">
        <f>tkbieu!AD76</f>
        <v>0</v>
      </c>
      <c r="T99" s="332">
        <f>tkbieu!AD90</f>
        <v>0</v>
      </c>
      <c r="U99" s="92"/>
      <c r="V99" s="92"/>
    </row>
    <row r="100" spans="1:22" ht="18.75" hidden="1" customHeight="1" thickTop="1">
      <c r="A100" s="854"/>
      <c r="B100" s="47">
        <v>8</v>
      </c>
      <c r="C100" s="44" t="s">
        <v>773</v>
      </c>
      <c r="D100" s="636">
        <f>tkbieu!AC21</f>
        <v>0</v>
      </c>
      <c r="E100" s="615">
        <f>tkbieu!AC35</f>
        <v>0</v>
      </c>
      <c r="F100" s="636">
        <f>tkbieu!AC49</f>
        <v>0</v>
      </c>
      <c r="G100" s="316">
        <f>tkbieu!AD63</f>
        <v>0</v>
      </c>
      <c r="H100" s="316">
        <f>tkbieu!AC77</f>
        <v>0</v>
      </c>
      <c r="I100" s="332">
        <f>tkbieu!AC91</f>
        <v>0</v>
      </c>
      <c r="J100" s="10"/>
      <c r="L100" s="854"/>
      <c r="M100" s="47">
        <v>8</v>
      </c>
      <c r="N100" s="44" t="s">
        <v>773</v>
      </c>
      <c r="O100" s="636">
        <f>tkbieu!AD21</f>
        <v>0</v>
      </c>
      <c r="P100" s="615">
        <f>tkbieu!AD35</f>
        <v>0</v>
      </c>
      <c r="Q100" s="636">
        <f>tkbieu!AD49</f>
        <v>0</v>
      </c>
      <c r="R100" s="316">
        <f>tkbieu!AD63</f>
        <v>0</v>
      </c>
      <c r="S100" s="316">
        <f>tkbieu!AD77</f>
        <v>0</v>
      </c>
      <c r="T100" s="332">
        <f>tkbieu!AD91</f>
        <v>0</v>
      </c>
      <c r="U100" s="92"/>
      <c r="V100" s="92"/>
    </row>
    <row r="101" spans="1:22" ht="18.75" hidden="1" customHeight="1">
      <c r="A101" s="854"/>
      <c r="B101" s="45">
        <v>9</v>
      </c>
      <c r="C101" s="43" t="s">
        <v>774</v>
      </c>
      <c r="D101" s="637">
        <f>tkbieu!AC22</f>
        <v>0</v>
      </c>
      <c r="E101" s="317">
        <f>tkbieu!AC36</f>
        <v>0</v>
      </c>
      <c r="F101" s="637">
        <f>tkbieu!AC50</f>
        <v>0</v>
      </c>
      <c r="G101" s="317">
        <f>tkbieu!AD64</f>
        <v>0</v>
      </c>
      <c r="H101" s="317">
        <f>tkbieu!AC78</f>
        <v>0</v>
      </c>
      <c r="I101" s="333">
        <f>tkbieu!AC92</f>
        <v>0</v>
      </c>
      <c r="J101" s="35"/>
      <c r="L101" s="854"/>
      <c r="M101" s="45">
        <v>9</v>
      </c>
      <c r="N101" s="43" t="s">
        <v>774</v>
      </c>
      <c r="O101" s="637">
        <f>tkbieu!AD22</f>
        <v>0</v>
      </c>
      <c r="P101" s="317">
        <f>tkbieu!AD36</f>
        <v>0</v>
      </c>
      <c r="Q101" s="637">
        <f>tkbieu!AD50</f>
        <v>0</v>
      </c>
      <c r="R101" s="317">
        <f>tkbieu!AD64</f>
        <v>0</v>
      </c>
      <c r="S101" s="317">
        <f>tkbieu!AD78</f>
        <v>0</v>
      </c>
      <c r="T101" s="333">
        <f>tkbieu!AD92</f>
        <v>0</v>
      </c>
      <c r="U101" s="92"/>
      <c r="V101" s="92"/>
    </row>
    <row r="102" spans="1:22" ht="18.75" hidden="1" customHeight="1">
      <c r="A102" s="854"/>
      <c r="B102" s="42">
        <v>10</v>
      </c>
      <c r="C102" s="48" t="s">
        <v>790</v>
      </c>
      <c r="D102" s="689">
        <f>tkbieu!AC23</f>
        <v>0</v>
      </c>
      <c r="E102" s="466">
        <f>tkbieu!AC37</f>
        <v>0</v>
      </c>
      <c r="F102" s="638">
        <f>tkbieu!AC51</f>
        <v>0</v>
      </c>
      <c r="G102" s="466">
        <f>tkbieu!AD65</f>
        <v>0</v>
      </c>
      <c r="H102" s="382">
        <f>tkbieu!AC79</f>
        <v>0</v>
      </c>
      <c r="I102" s="390">
        <f>tkbieu!AC93</f>
        <v>0</v>
      </c>
      <c r="J102" s="10"/>
      <c r="L102" s="854"/>
      <c r="M102" s="42">
        <v>10</v>
      </c>
      <c r="N102" s="48" t="s">
        <v>790</v>
      </c>
      <c r="O102" s="689">
        <f>tkbieu!AD23</f>
        <v>0</v>
      </c>
      <c r="P102" s="466">
        <f>tkbieu!AD37</f>
        <v>0</v>
      </c>
      <c r="Q102" s="638">
        <f>tkbieu!AD51</f>
        <v>0</v>
      </c>
      <c r="R102" s="466">
        <f>tkbieu!AD65</f>
        <v>0</v>
      </c>
      <c r="S102" s="382">
        <f>tkbieu!AD79</f>
        <v>0</v>
      </c>
      <c r="T102" s="390">
        <f>tkbieu!AD93</f>
        <v>0</v>
      </c>
      <c r="U102" s="92"/>
      <c r="V102" s="92"/>
    </row>
    <row r="103" spans="1:22" s="399" customFormat="1" ht="18.75" hidden="1" customHeight="1" thickBot="1">
      <c r="A103" s="855"/>
      <c r="B103" s="409"/>
      <c r="C103" s="410"/>
      <c r="D103" s="429"/>
      <c r="E103" s="432"/>
      <c r="F103" s="429"/>
      <c r="G103" s="432"/>
      <c r="H103" s="430"/>
      <c r="I103" s="488"/>
      <c r="J103" s="490"/>
      <c r="L103" s="855"/>
      <c r="M103" s="409"/>
      <c r="N103" s="410"/>
      <c r="O103" s="429"/>
      <c r="P103" s="432"/>
      <c r="Q103" s="429"/>
      <c r="R103" s="432"/>
      <c r="S103" s="430"/>
      <c r="T103" s="488"/>
      <c r="U103" s="491"/>
      <c r="V103" s="408"/>
    </row>
    <row r="104" spans="1:22" ht="17.100000000000001" hidden="1" customHeight="1"/>
    <row r="105" spans="1:22" ht="17.100000000000001" hidden="1" customHeight="1">
      <c r="A105" s="880" t="str">
        <f>A88</f>
        <v>ÁP DỤNG TỪ NGÀY 26/09/2022</v>
      </c>
      <c r="B105" s="880"/>
      <c r="C105" s="880"/>
      <c r="D105" s="880"/>
      <c r="E105" s="880"/>
      <c r="F105" s="880"/>
      <c r="G105" s="880"/>
      <c r="H105" s="880"/>
      <c r="I105" s="880"/>
      <c r="L105" s="880" t="str">
        <f>+KOTO!A3</f>
        <v>ÁP DỤNG TỪ NGÀY 26/09/2022</v>
      </c>
      <c r="M105" s="880"/>
      <c r="N105" s="880"/>
      <c r="O105" s="880"/>
      <c r="P105" s="880"/>
      <c r="Q105" s="880"/>
      <c r="R105" s="880"/>
      <c r="S105" s="880"/>
      <c r="T105" s="880"/>
    </row>
    <row r="106" spans="1:22" ht="17.100000000000001" hidden="1" customHeight="1">
      <c r="A106" s="870"/>
      <c r="B106" s="870"/>
      <c r="C106" s="870"/>
      <c r="D106" s="870"/>
      <c r="E106" s="870"/>
      <c r="F106" s="870"/>
      <c r="G106" s="870"/>
      <c r="H106" s="870"/>
      <c r="I106" s="870"/>
      <c r="L106" s="870"/>
      <c r="M106" s="870"/>
      <c r="N106" s="870"/>
      <c r="O106" s="870"/>
      <c r="P106" s="870"/>
      <c r="Q106" s="870"/>
      <c r="R106" s="870"/>
      <c r="S106" s="870"/>
      <c r="T106" s="870"/>
    </row>
    <row r="107" spans="1:22" ht="17.100000000000001" hidden="1" customHeight="1" thickBot="1">
      <c r="A107" s="858" t="s">
        <v>3</v>
      </c>
      <c r="B107" s="858"/>
      <c r="C107" s="77" t="str">
        <f>tkbieu!AE10</f>
        <v>C22LRMT1</v>
      </c>
      <c r="D107" s="77"/>
      <c r="E107" s="85" t="s">
        <v>4</v>
      </c>
      <c r="F107" s="9"/>
      <c r="G107" s="5"/>
      <c r="H107" s="93" t="s">
        <v>897</v>
      </c>
      <c r="I107" s="93"/>
      <c r="L107" s="858" t="s">
        <v>3</v>
      </c>
      <c r="M107" s="858"/>
      <c r="N107" s="77" t="str">
        <f>tkbieu!AF10</f>
        <v>C22ĐC1</v>
      </c>
      <c r="O107" s="77"/>
      <c r="P107" s="85" t="s">
        <v>4</v>
      </c>
      <c r="Q107" s="9">
        <f>tkbieu!AF9</f>
        <v>0</v>
      </c>
      <c r="R107" s="5"/>
      <c r="S107" s="93" t="s">
        <v>897</v>
      </c>
      <c r="T107" s="93"/>
    </row>
    <row r="108" spans="1:22" ht="17.100000000000001" hidden="1" customHeight="1">
      <c r="A108" s="38" t="s">
        <v>5</v>
      </c>
      <c r="B108" s="39" t="s">
        <v>6</v>
      </c>
      <c r="C108" s="39" t="s">
        <v>7</v>
      </c>
      <c r="D108" s="37" t="s">
        <v>8</v>
      </c>
      <c r="E108" s="37" t="s">
        <v>9</v>
      </c>
      <c r="F108" s="37" t="s">
        <v>10</v>
      </c>
      <c r="G108" s="37" t="s">
        <v>11</v>
      </c>
      <c r="H108" s="37" t="s">
        <v>12</v>
      </c>
      <c r="I108" s="36" t="s">
        <v>13</v>
      </c>
      <c r="L108" s="38" t="s">
        <v>5</v>
      </c>
      <c r="M108" s="39" t="s">
        <v>6</v>
      </c>
      <c r="N108" s="39" t="s">
        <v>7</v>
      </c>
      <c r="O108" s="37" t="s">
        <v>8</v>
      </c>
      <c r="P108" s="37" t="s">
        <v>9</v>
      </c>
      <c r="Q108" s="37" t="s">
        <v>10</v>
      </c>
      <c r="R108" s="37" t="s">
        <v>11</v>
      </c>
      <c r="S108" s="37" t="s">
        <v>12</v>
      </c>
      <c r="T108" s="36" t="s">
        <v>13</v>
      </c>
    </row>
    <row r="109" spans="1:22" ht="17.100000000000001" hidden="1" customHeight="1">
      <c r="A109" s="864" t="s">
        <v>14</v>
      </c>
      <c r="B109" s="94">
        <v>1</v>
      </c>
      <c r="C109" s="40" t="s">
        <v>766</v>
      </c>
      <c r="D109" s="316">
        <f>tkbieu!AE12</f>
        <v>0</v>
      </c>
      <c r="E109" s="316">
        <f>tkbieu!AE26</f>
        <v>0</v>
      </c>
      <c r="F109" s="316">
        <f>tkbieu!AE40</f>
        <v>0</v>
      </c>
      <c r="G109" s="316">
        <f>tkbieu!AE54</f>
        <v>0</v>
      </c>
      <c r="H109" s="316">
        <f>tkbieu!AE68</f>
        <v>0</v>
      </c>
      <c r="I109" s="332">
        <f>tkbieu!AE82</f>
        <v>0</v>
      </c>
      <c r="L109" s="864" t="s">
        <v>14</v>
      </c>
      <c r="M109" s="94">
        <v>1</v>
      </c>
      <c r="N109" s="40" t="s">
        <v>766</v>
      </c>
      <c r="O109" s="316">
        <f>tkbieu!AF12</f>
        <v>0</v>
      </c>
      <c r="P109" s="316">
        <f>tkbieu!AF26</f>
        <v>0</v>
      </c>
      <c r="Q109" s="316">
        <f>tkbieu!AF40</f>
        <v>0</v>
      </c>
      <c r="R109" s="316">
        <f>tkbieu!AF54</f>
        <v>0</v>
      </c>
      <c r="S109" s="316">
        <f>tkbieu!AF68</f>
        <v>0</v>
      </c>
      <c r="T109" s="332">
        <f>tkbieu!AF82</f>
        <v>0</v>
      </c>
    </row>
    <row r="110" spans="1:22" ht="17.100000000000001" hidden="1" customHeight="1" thickBot="1">
      <c r="A110" s="854"/>
      <c r="B110" s="46">
        <v>2</v>
      </c>
      <c r="C110" s="41" t="s">
        <v>767</v>
      </c>
      <c r="D110" s="316">
        <f>tkbieu!AE13</f>
        <v>0</v>
      </c>
      <c r="E110" s="316">
        <f>tkbieu!AE27</f>
        <v>0</v>
      </c>
      <c r="F110" s="316">
        <f>tkbieu!AE41</f>
        <v>0</v>
      </c>
      <c r="G110" s="316">
        <f>tkbieu!AE55</f>
        <v>0</v>
      </c>
      <c r="H110" s="316">
        <f>tkbieu!AE69</f>
        <v>0</v>
      </c>
      <c r="I110" s="332">
        <f>tkbieu!AE83</f>
        <v>0</v>
      </c>
      <c r="L110" s="854"/>
      <c r="M110" s="46">
        <v>2</v>
      </c>
      <c r="N110" s="41" t="s">
        <v>767</v>
      </c>
      <c r="O110" s="316">
        <f>tkbieu!AF13</f>
        <v>0</v>
      </c>
      <c r="P110" s="316">
        <f>tkbieu!AF27</f>
        <v>0</v>
      </c>
      <c r="Q110" s="316">
        <f>tkbieu!AF41</f>
        <v>0</v>
      </c>
      <c r="R110" s="316">
        <f>tkbieu!AF55</f>
        <v>0</v>
      </c>
      <c r="S110" s="316">
        <f>tkbieu!AF69</f>
        <v>0</v>
      </c>
      <c r="T110" s="332">
        <f>tkbieu!AF83</f>
        <v>0</v>
      </c>
    </row>
    <row r="111" spans="1:22" ht="17.100000000000001" hidden="1" customHeight="1" thickTop="1">
      <c r="A111" s="854"/>
      <c r="B111" s="47">
        <v>3</v>
      </c>
      <c r="C111" s="44" t="s">
        <v>768</v>
      </c>
      <c r="D111" s="317">
        <f>tkbieu!AE14</f>
        <v>0</v>
      </c>
      <c r="E111" s="316">
        <f>tkbieu!AE28</f>
        <v>0</v>
      </c>
      <c r="F111" s="317">
        <f>tkbieu!AE42</f>
        <v>0</v>
      </c>
      <c r="G111" s="317">
        <f>tkbieu!AE56</f>
        <v>0</v>
      </c>
      <c r="H111" s="317">
        <f>tkbieu!AE70</f>
        <v>0</v>
      </c>
      <c r="I111" s="332">
        <f>tkbieu!AE84</f>
        <v>0</v>
      </c>
      <c r="L111" s="854"/>
      <c r="M111" s="47">
        <v>3</v>
      </c>
      <c r="N111" s="44" t="s">
        <v>768</v>
      </c>
      <c r="O111" s="317">
        <f>tkbieu!AF14</f>
        <v>0</v>
      </c>
      <c r="P111" s="316">
        <f>tkbieu!AF28</f>
        <v>0</v>
      </c>
      <c r="Q111" s="317">
        <f>tkbieu!AF42</f>
        <v>0</v>
      </c>
      <c r="R111" s="317">
        <f>tkbieu!AF56</f>
        <v>0</v>
      </c>
      <c r="S111" s="317">
        <f>tkbieu!AF70</f>
        <v>0</v>
      </c>
      <c r="T111" s="332">
        <f>tkbieu!AF84</f>
        <v>0</v>
      </c>
    </row>
    <row r="112" spans="1:22" ht="17.100000000000001" hidden="1" customHeight="1">
      <c r="A112" s="854"/>
      <c r="B112" s="45">
        <v>4</v>
      </c>
      <c r="C112" s="43" t="s">
        <v>769</v>
      </c>
      <c r="D112" s="317">
        <f>tkbieu!AE15</f>
        <v>0</v>
      </c>
      <c r="E112" s="317">
        <f>tkbieu!AE29</f>
        <v>0</v>
      </c>
      <c r="F112" s="317">
        <f>tkbieu!AE43</f>
        <v>0</v>
      </c>
      <c r="G112" s="317">
        <f>tkbieu!AE57</f>
        <v>0</v>
      </c>
      <c r="H112" s="317">
        <f>tkbieu!AE71</f>
        <v>0</v>
      </c>
      <c r="I112" s="333">
        <f>tkbieu!AE85</f>
        <v>0</v>
      </c>
      <c r="L112" s="854"/>
      <c r="M112" s="45">
        <v>4</v>
      </c>
      <c r="N112" s="43" t="s">
        <v>769</v>
      </c>
      <c r="O112" s="317">
        <f>tkbieu!AF15</f>
        <v>0</v>
      </c>
      <c r="P112" s="317">
        <f>tkbieu!AF29</f>
        <v>0</v>
      </c>
      <c r="Q112" s="317">
        <f>tkbieu!AF43</f>
        <v>0</v>
      </c>
      <c r="R112" s="317">
        <f>tkbieu!AF57</f>
        <v>0</v>
      </c>
      <c r="S112" s="317">
        <f>tkbieu!AF71</f>
        <v>0</v>
      </c>
      <c r="T112" s="333">
        <f>tkbieu!AF85</f>
        <v>0</v>
      </c>
    </row>
    <row r="113" spans="1:21" ht="17.100000000000001" hidden="1" customHeight="1">
      <c r="A113" s="854"/>
      <c r="B113" s="42">
        <v>5</v>
      </c>
      <c r="C113" s="48" t="s">
        <v>770</v>
      </c>
      <c r="D113" s="318">
        <f>tkbieu!AE16</f>
        <v>0</v>
      </c>
      <c r="E113" s="318">
        <f>tkbieu!AE30</f>
        <v>0</v>
      </c>
      <c r="F113" s="318">
        <f>tkbieu!AE44</f>
        <v>0</v>
      </c>
      <c r="G113" s="318">
        <f>tkbieu!AE58</f>
        <v>0</v>
      </c>
      <c r="H113" s="318">
        <f>tkbieu!AE72</f>
        <v>0</v>
      </c>
      <c r="I113" s="334">
        <f>tkbieu!AE86</f>
        <v>0</v>
      </c>
      <c r="L113" s="854"/>
      <c r="M113" s="42">
        <v>5</v>
      </c>
      <c r="N113" s="48" t="s">
        <v>770</v>
      </c>
      <c r="O113" s="318">
        <f>tkbieu!AF16</f>
        <v>0</v>
      </c>
      <c r="P113" s="318">
        <f>tkbieu!AF30</f>
        <v>0</v>
      </c>
      <c r="Q113" s="318">
        <f>tkbieu!AF44</f>
        <v>0</v>
      </c>
      <c r="R113" s="318">
        <f>tkbieu!AF58</f>
        <v>0</v>
      </c>
      <c r="S113" s="318">
        <f>tkbieu!AF72</f>
        <v>0</v>
      </c>
      <c r="T113" s="334">
        <f>tkbieu!AF86</f>
        <v>0</v>
      </c>
    </row>
    <row r="114" spans="1:21" ht="17.100000000000001" hidden="1" customHeight="1" thickBot="1">
      <c r="A114" s="865"/>
      <c r="B114" s="404"/>
      <c r="C114" s="405" t="s">
        <v>947</v>
      </c>
      <c r="D114" s="406"/>
      <c r="E114" s="398"/>
      <c r="F114" s="406"/>
      <c r="G114" s="406"/>
      <c r="H114" s="406"/>
      <c r="I114" s="401"/>
      <c r="L114" s="865"/>
      <c r="M114" s="404"/>
      <c r="N114" s="405" t="s">
        <v>947</v>
      </c>
      <c r="O114" s="406"/>
      <c r="P114" s="398"/>
      <c r="Q114" s="406"/>
      <c r="R114" s="406"/>
      <c r="S114" s="406"/>
      <c r="T114" s="401"/>
    </row>
    <row r="115" spans="1:21" ht="17.100000000000001" hidden="1" customHeight="1" thickTop="1">
      <c r="A115" s="853" t="s">
        <v>15</v>
      </c>
      <c r="B115" s="47">
        <v>6</v>
      </c>
      <c r="C115" s="44" t="s">
        <v>771</v>
      </c>
      <c r="D115" s="315">
        <f>tkbieu!AE19</f>
        <v>0</v>
      </c>
      <c r="E115" s="315">
        <f>tkbieu!AE33</f>
        <v>0</v>
      </c>
      <c r="F115" s="315">
        <f>tkbieu!AE47</f>
        <v>0</v>
      </c>
      <c r="G115" s="315">
        <f>tkbieu!AE61</f>
        <v>0</v>
      </c>
      <c r="H115" s="315">
        <f>tkbieu!AE75</f>
        <v>0</v>
      </c>
      <c r="I115" s="335">
        <f>tkbieu!AE89</f>
        <v>0</v>
      </c>
      <c r="L115" s="853" t="s">
        <v>15</v>
      </c>
      <c r="M115" s="47">
        <v>6</v>
      </c>
      <c r="N115" s="44" t="s">
        <v>771</v>
      </c>
      <c r="O115" s="315">
        <f>tkbieu!AF19</f>
        <v>0</v>
      </c>
      <c r="P115" s="315">
        <f>tkbieu!AF33</f>
        <v>0</v>
      </c>
      <c r="Q115" s="315">
        <f>tkbieu!AF47</f>
        <v>0</v>
      </c>
      <c r="R115" s="315">
        <f>tkbieu!AF61</f>
        <v>0</v>
      </c>
      <c r="S115" s="315">
        <f>tkbieu!AF75</f>
        <v>0</v>
      </c>
      <c r="T115" s="335">
        <f>tkbieu!AF89</f>
        <v>0</v>
      </c>
    </row>
    <row r="116" spans="1:21" ht="17.100000000000001" hidden="1" customHeight="1" thickBot="1">
      <c r="A116" s="854"/>
      <c r="B116" s="46">
        <v>7</v>
      </c>
      <c r="C116" s="43" t="s">
        <v>772</v>
      </c>
      <c r="D116" s="316">
        <f>tkbieu!AE20</f>
        <v>0</v>
      </c>
      <c r="E116" s="316">
        <f>tkbieu!AE34</f>
        <v>0</v>
      </c>
      <c r="F116" s="316">
        <f>tkbieu!AE48</f>
        <v>0</v>
      </c>
      <c r="G116" s="316">
        <f>tkbieu!AE62</f>
        <v>0</v>
      </c>
      <c r="H116" s="316">
        <f>tkbieu!AE76</f>
        <v>0</v>
      </c>
      <c r="I116" s="332">
        <f>tkbieu!AE90</f>
        <v>0</v>
      </c>
      <c r="L116" s="854"/>
      <c r="M116" s="46">
        <v>7</v>
      </c>
      <c r="N116" s="43" t="s">
        <v>772</v>
      </c>
      <c r="O116" s="316">
        <f>tkbieu!AF20</f>
        <v>0</v>
      </c>
      <c r="P116" s="316">
        <f>tkbieu!AF34</f>
        <v>0</v>
      </c>
      <c r="Q116" s="316">
        <f>tkbieu!AF48</f>
        <v>0</v>
      </c>
      <c r="R116" s="316">
        <f>tkbieu!AF62</f>
        <v>0</v>
      </c>
      <c r="S116" s="316">
        <f>tkbieu!AF76</f>
        <v>0</v>
      </c>
      <c r="T116" s="332">
        <f>tkbieu!AF90</f>
        <v>0</v>
      </c>
    </row>
    <row r="117" spans="1:21" ht="17.100000000000001" hidden="1" customHeight="1" thickTop="1">
      <c r="A117" s="854"/>
      <c r="B117" s="47">
        <v>8</v>
      </c>
      <c r="C117" s="44" t="s">
        <v>773</v>
      </c>
      <c r="D117" s="316">
        <f>tkbieu!AE21</f>
        <v>0</v>
      </c>
      <c r="E117" s="316">
        <f>tkbieu!AE35</f>
        <v>0</v>
      </c>
      <c r="F117" s="317">
        <f>tkbieu!AE49</f>
        <v>0</v>
      </c>
      <c r="G117" s="317">
        <f>tkbieu!AE63</f>
        <v>0</v>
      </c>
      <c r="H117" s="317">
        <f>tkbieu!AE77</f>
        <v>0</v>
      </c>
      <c r="I117" s="333">
        <f>tkbieu!AE91</f>
        <v>0</v>
      </c>
      <c r="L117" s="854"/>
      <c r="M117" s="47">
        <v>8</v>
      </c>
      <c r="N117" s="44" t="s">
        <v>773</v>
      </c>
      <c r="O117" s="316">
        <f>tkbieu!AF21</f>
        <v>0</v>
      </c>
      <c r="P117" s="316">
        <f>tkbieu!AF35</f>
        <v>0</v>
      </c>
      <c r="Q117" s="317">
        <f>tkbieu!AF49</f>
        <v>0</v>
      </c>
      <c r="R117" s="317">
        <f>tkbieu!AF63</f>
        <v>0</v>
      </c>
      <c r="S117" s="317">
        <f>tkbieu!AF77</f>
        <v>0</v>
      </c>
      <c r="T117" s="333">
        <f>tkbieu!AF91</f>
        <v>0</v>
      </c>
    </row>
    <row r="118" spans="1:21" ht="17.100000000000001" hidden="1" customHeight="1">
      <c r="A118" s="854"/>
      <c r="B118" s="45">
        <v>9</v>
      </c>
      <c r="C118" s="43" t="s">
        <v>774</v>
      </c>
      <c r="D118" s="317">
        <f>tkbieu!AE22</f>
        <v>0</v>
      </c>
      <c r="E118" s="317">
        <f>tkbieu!AE36</f>
        <v>0</v>
      </c>
      <c r="F118" s="317">
        <f>tkbieu!AE50</f>
        <v>0</v>
      </c>
      <c r="G118" s="317">
        <f>tkbieu!AE64</f>
        <v>0</v>
      </c>
      <c r="H118" s="317">
        <f>tkbieu!AE78</f>
        <v>0</v>
      </c>
      <c r="I118" s="333">
        <f>tkbieu!AE92</f>
        <v>0</v>
      </c>
      <c r="L118" s="854"/>
      <c r="M118" s="45">
        <v>9</v>
      </c>
      <c r="N118" s="43" t="s">
        <v>774</v>
      </c>
      <c r="O118" s="317">
        <f>tkbieu!AF22</f>
        <v>0</v>
      </c>
      <c r="P118" s="317">
        <f>tkbieu!AF36</f>
        <v>0</v>
      </c>
      <c r="Q118" s="317">
        <f>tkbieu!AF50</f>
        <v>0</v>
      </c>
      <c r="R118" s="317">
        <f>tkbieu!AF64</f>
        <v>0</v>
      </c>
      <c r="S118" s="317">
        <f>tkbieu!AF78</f>
        <v>0</v>
      </c>
      <c r="T118" s="333">
        <f>tkbieu!AF92</f>
        <v>0</v>
      </c>
    </row>
    <row r="119" spans="1:21" ht="17.100000000000001" hidden="1" customHeight="1">
      <c r="A119" s="854"/>
      <c r="B119" s="42">
        <v>10</v>
      </c>
      <c r="C119" s="48" t="s">
        <v>790</v>
      </c>
      <c r="D119" s="318">
        <f>tkbieu!AE23</f>
        <v>0</v>
      </c>
      <c r="E119" s="318">
        <f>tkbieu!AE37</f>
        <v>0</v>
      </c>
      <c r="F119" s="466">
        <f>tkbieu!AE51</f>
        <v>0</v>
      </c>
      <c r="G119" s="318">
        <f>tkbieu!AE65</f>
        <v>0</v>
      </c>
      <c r="H119" s="318">
        <f>tkbieu!AE79</f>
        <v>0</v>
      </c>
      <c r="I119" s="334">
        <f>tkbieu!AE93</f>
        <v>0</v>
      </c>
      <c r="L119" s="854"/>
      <c r="M119" s="42">
        <v>10</v>
      </c>
      <c r="N119" s="48" t="s">
        <v>790</v>
      </c>
      <c r="O119" s="318">
        <f>tkbieu!AF23</f>
        <v>0</v>
      </c>
      <c r="P119" s="318">
        <f>tkbieu!AF37</f>
        <v>0</v>
      </c>
      <c r="Q119" s="466">
        <f>tkbieu!AF51</f>
        <v>0</v>
      </c>
      <c r="R119" s="318">
        <f>tkbieu!AF65</f>
        <v>0</v>
      </c>
      <c r="S119" s="318">
        <f>tkbieu!AF79</f>
        <v>0</v>
      </c>
      <c r="T119" s="334">
        <f>tkbieu!AF93</f>
        <v>0</v>
      </c>
    </row>
    <row r="120" spans="1:21" ht="17.100000000000001" hidden="1" customHeight="1" thickBot="1">
      <c r="A120" s="855"/>
      <c r="B120" s="409"/>
      <c r="C120" s="423"/>
      <c r="D120" s="431"/>
      <c r="E120" s="393"/>
      <c r="F120" s="431"/>
      <c r="G120" s="431"/>
      <c r="H120" s="431"/>
      <c r="I120" s="488"/>
      <c r="J120" s="337"/>
      <c r="L120" s="855"/>
      <c r="M120" s="409"/>
      <c r="N120" s="423"/>
      <c r="O120" s="431"/>
      <c r="P120" s="393"/>
      <c r="Q120" s="431"/>
      <c r="R120" s="431"/>
      <c r="S120" s="431"/>
      <c r="T120" s="488"/>
      <c r="U120" s="337"/>
    </row>
    <row r="121" spans="1:21" ht="17.100000000000001" customHeight="1"/>
    <row r="122" spans="1:21" ht="17.100000000000001" customHeight="1"/>
    <row r="123" spans="1:21" ht="17.100000000000001" customHeight="1"/>
    <row r="124" spans="1:21" ht="17.100000000000001" customHeight="1"/>
    <row r="125" spans="1:21" ht="17.100000000000001" customHeight="1"/>
    <row r="126" spans="1:21" ht="17.100000000000001" customHeight="1">
      <c r="K126" s="6"/>
    </row>
    <row r="127" spans="1:21" ht="17.100000000000001" customHeight="1"/>
    <row r="128" spans="1:21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</sheetData>
  <mergeCells count="62">
    <mergeCell ref="L47:L52"/>
    <mergeCell ref="L54:T54"/>
    <mergeCell ref="L55:T55"/>
    <mergeCell ref="L58:L63"/>
    <mergeCell ref="L64:L69"/>
    <mergeCell ref="A38:I38"/>
    <mergeCell ref="L37:T37"/>
    <mergeCell ref="L38:P38"/>
    <mergeCell ref="L39:M39"/>
    <mergeCell ref="L41:L46"/>
    <mergeCell ref="A39:B39"/>
    <mergeCell ref="A41:A46"/>
    <mergeCell ref="A37:I37"/>
    <mergeCell ref="S22:T22"/>
    <mergeCell ref="L21:T21"/>
    <mergeCell ref="L30:L35"/>
    <mergeCell ref="L24:L29"/>
    <mergeCell ref="L20:T20"/>
    <mergeCell ref="A1:T1"/>
    <mergeCell ref="A20:I20"/>
    <mergeCell ref="A3:I3"/>
    <mergeCell ref="A13:A18"/>
    <mergeCell ref="A4:I4"/>
    <mergeCell ref="A5:B5"/>
    <mergeCell ref="H5:I5"/>
    <mergeCell ref="A7:A12"/>
    <mergeCell ref="L92:L97"/>
    <mergeCell ref="L98:L103"/>
    <mergeCell ref="L109:L114"/>
    <mergeCell ref="L115:L120"/>
    <mergeCell ref="L88:T88"/>
    <mergeCell ref="L105:T105"/>
    <mergeCell ref="L106:T106"/>
    <mergeCell ref="L107:M107"/>
    <mergeCell ref="L89:T89"/>
    <mergeCell ref="L90:M90"/>
    <mergeCell ref="A30:A35"/>
    <mergeCell ref="A21:I21"/>
    <mergeCell ref="H22:I22"/>
    <mergeCell ref="A24:A29"/>
    <mergeCell ref="A22:B22"/>
    <mergeCell ref="A75:A80"/>
    <mergeCell ref="A47:A52"/>
    <mergeCell ref="A81:A86"/>
    <mergeCell ref="A54:I54"/>
    <mergeCell ref="A71:I71"/>
    <mergeCell ref="A72:I72"/>
    <mergeCell ref="A73:B73"/>
    <mergeCell ref="A55:I55"/>
    <mergeCell ref="A56:B56"/>
    <mergeCell ref="A58:A63"/>
    <mergeCell ref="A64:A69"/>
    <mergeCell ref="A88:I88"/>
    <mergeCell ref="A89:I89"/>
    <mergeCell ref="A90:B90"/>
    <mergeCell ref="A92:A97"/>
    <mergeCell ref="A98:A103"/>
    <mergeCell ref="A105:I105"/>
    <mergeCell ref="A106:I106"/>
    <mergeCell ref="A107:B107"/>
    <mergeCell ref="A109:A114"/>
    <mergeCell ref="A115:A120"/>
  </mergeCells>
  <phoneticPr fontId="2" type="noConversion"/>
  <pageMargins left="0.32" right="0" top="0.22" bottom="0" header="0.56000000000000005" footer="0.511811023622047"/>
  <pageSetup paperSize="9" scale="70" orientation="landscape" r:id="rId1"/>
  <headerFooter alignWithMargins="0"/>
  <ignoredErrors>
    <ignoredError xmlns:x16r3="http://schemas.microsoft.com/office/spreadsheetml/2018/08/main" sqref="H25:H26" x16r3:misleadingForma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T290"/>
  <sheetViews>
    <sheetView zoomScale="80" zoomScaleNormal="80" workbookViewId="0">
      <selection activeCell="A3" sqref="A3:S70"/>
    </sheetView>
  </sheetViews>
  <sheetFormatPr defaultRowHeight="12.75"/>
  <cols>
    <col min="1" max="1" width="3.7109375" customWidth="1"/>
    <col min="2" max="2" width="3.42578125" customWidth="1"/>
    <col min="3" max="3" width="10.7109375" customWidth="1"/>
    <col min="4" max="4" width="14.42578125" customWidth="1"/>
    <col min="5" max="5" width="14.5703125" customWidth="1"/>
    <col min="6" max="8" width="13.5703125" customWidth="1"/>
    <col min="9" max="9" width="13.28515625" customWidth="1"/>
    <col min="10" max="10" width="2" customWidth="1"/>
    <col min="11" max="11" width="4.5703125" customWidth="1"/>
    <col min="12" max="12" width="3.7109375" customWidth="1"/>
    <col min="13" max="13" width="10.28515625" customWidth="1"/>
    <col min="14" max="14" width="13" customWidth="1"/>
    <col min="15" max="15" width="13.85546875" customWidth="1"/>
    <col min="16" max="16" width="14.28515625" customWidth="1"/>
    <col min="17" max="18" width="13.140625" customWidth="1"/>
    <col min="19" max="19" width="14" customWidth="1"/>
    <col min="20" max="20" width="14.28515625" customWidth="1"/>
    <col min="21" max="21" width="16.5703125" customWidth="1"/>
  </cols>
  <sheetData>
    <row r="1" spans="1:20" ht="33" customHeight="1">
      <c r="A1" s="863" t="s">
        <v>644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</row>
    <row r="2" spans="1:20" ht="18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20" ht="22.5" customHeight="1">
      <c r="A3" s="893" t="str">
        <f>KĐTỬ!A37</f>
        <v>ÁP DỤNG TỪ NGÀY 26/09/2022</v>
      </c>
      <c r="B3" s="893"/>
      <c r="C3" s="893"/>
      <c r="D3" s="893"/>
      <c r="E3" s="893"/>
      <c r="F3" s="893"/>
      <c r="G3" s="893"/>
      <c r="H3" s="893"/>
      <c r="I3" s="893"/>
      <c r="K3" s="893" t="str">
        <f>A3</f>
        <v>ÁP DỤNG TỪ NGÀY 26/09/2022</v>
      </c>
      <c r="L3" s="893"/>
      <c r="M3" s="893"/>
      <c r="N3" s="893"/>
      <c r="O3" s="893"/>
      <c r="P3" s="893"/>
      <c r="Q3" s="893"/>
      <c r="R3" s="893"/>
      <c r="S3" s="893"/>
    </row>
    <row r="4" spans="1:20" ht="17.100000000000001" customHeight="1">
      <c r="A4" s="857"/>
      <c r="B4" s="857"/>
      <c r="C4" s="857"/>
      <c r="D4" s="857"/>
      <c r="E4" s="857"/>
      <c r="F4" s="857"/>
      <c r="G4" s="857"/>
      <c r="H4" s="857"/>
      <c r="I4" s="857"/>
      <c r="K4" s="857"/>
      <c r="L4" s="857"/>
      <c r="M4" s="857"/>
      <c r="N4" s="857"/>
      <c r="O4" s="857"/>
      <c r="P4" s="857"/>
      <c r="Q4" s="857"/>
      <c r="R4" s="857"/>
      <c r="S4" s="857"/>
    </row>
    <row r="5" spans="1:20" ht="17.100000000000001" customHeight="1" thickBot="1">
      <c r="A5" s="858" t="s">
        <v>3</v>
      </c>
      <c r="B5" s="858"/>
      <c r="C5" s="77" t="str">
        <f>tkbieu!AQ10</f>
        <v>C20UDPM1</v>
      </c>
      <c r="D5" s="78"/>
      <c r="E5" s="13" t="s">
        <v>4</v>
      </c>
      <c r="F5" s="9" t="str">
        <f>tkbieu!AQ9</f>
        <v>T. N THANH</v>
      </c>
      <c r="G5" s="5"/>
      <c r="H5" s="894" t="s">
        <v>941</v>
      </c>
      <c r="I5" s="894"/>
      <c r="K5" s="858" t="s">
        <v>3</v>
      </c>
      <c r="L5" s="858"/>
      <c r="M5" s="77" t="str">
        <f>tkbieu!AP10</f>
        <v>C20TKĐH1</v>
      </c>
      <c r="N5" s="78"/>
      <c r="O5" s="13" t="s">
        <v>4</v>
      </c>
      <c r="P5" s="9" t="str">
        <f>tkbieu!AP9</f>
        <v>C. THẢO</v>
      </c>
      <c r="Q5" s="5"/>
      <c r="R5" s="894" t="s">
        <v>1229</v>
      </c>
      <c r="S5" s="894"/>
    </row>
    <row r="6" spans="1:20" ht="18.75" customHeight="1">
      <c r="A6" s="60" t="s">
        <v>5</v>
      </c>
      <c r="B6" s="61" t="s">
        <v>6</v>
      </c>
      <c r="C6" s="61" t="s">
        <v>7</v>
      </c>
      <c r="D6" s="62" t="s">
        <v>8</v>
      </c>
      <c r="E6" s="62" t="s">
        <v>9</v>
      </c>
      <c r="F6" s="62" t="s">
        <v>10</v>
      </c>
      <c r="G6" s="62" t="s">
        <v>11</v>
      </c>
      <c r="H6" s="62" t="s">
        <v>12</v>
      </c>
      <c r="I6" s="83" t="s">
        <v>13</v>
      </c>
      <c r="K6" s="60" t="s">
        <v>5</v>
      </c>
      <c r="L6" s="61" t="s">
        <v>6</v>
      </c>
      <c r="M6" s="61" t="s">
        <v>7</v>
      </c>
      <c r="N6" s="62" t="s">
        <v>8</v>
      </c>
      <c r="O6" s="62" t="s">
        <v>9</v>
      </c>
      <c r="P6" s="62" t="s">
        <v>10</v>
      </c>
      <c r="Q6" s="62" t="s">
        <v>11</v>
      </c>
      <c r="R6" s="62" t="s">
        <v>12</v>
      </c>
      <c r="S6" s="83" t="s">
        <v>13</v>
      </c>
    </row>
    <row r="7" spans="1:20" ht="18.75" customHeight="1">
      <c r="A7" s="876" t="s">
        <v>14</v>
      </c>
      <c r="B7" s="69">
        <v>1</v>
      </c>
      <c r="C7" s="64" t="s">
        <v>766</v>
      </c>
      <c r="D7" s="316">
        <f>tkbieu!AQ12</f>
        <v>0</v>
      </c>
      <c r="E7" s="316" t="str">
        <f>tkbieu!AQ26</f>
        <v>CÔNG NGHỆ</v>
      </c>
      <c r="F7" s="316" t="str">
        <f>tkbieu!AQ40</f>
        <v>X.DỰNG &amp; Q.TRỊ</v>
      </c>
      <c r="G7" s="316" t="str">
        <f>tkbieu!AQ54</f>
        <v>C.NGHỆ MÃ</v>
      </c>
      <c r="H7" s="316">
        <f>tkbieu!AQ68</f>
        <v>0</v>
      </c>
      <c r="I7" s="332">
        <f>tkbieu!AQ82</f>
        <v>0</v>
      </c>
      <c r="K7" s="876" t="s">
        <v>14</v>
      </c>
      <c r="L7" s="69">
        <v>1</v>
      </c>
      <c r="M7" s="64" t="s">
        <v>766</v>
      </c>
      <c r="N7" s="316">
        <f>tkbieu!AP12</f>
        <v>0</v>
      </c>
      <c r="O7" s="316">
        <f>tkbieu!AP26</f>
        <v>0</v>
      </c>
      <c r="P7" s="316">
        <f>tkbieu!AP40</f>
        <v>0</v>
      </c>
      <c r="Q7" s="316">
        <f>tkbieu!AP54</f>
        <v>0</v>
      </c>
      <c r="R7" s="316">
        <f>tkbieu!AP68</f>
        <v>0</v>
      </c>
      <c r="S7" s="332" t="str">
        <f>tkbieu!AP82</f>
        <v>HÌNH HỌA</v>
      </c>
    </row>
    <row r="8" spans="1:20" ht="18.75" customHeight="1" thickBot="1">
      <c r="A8" s="876"/>
      <c r="B8" s="65">
        <v>2</v>
      </c>
      <c r="C8" s="66" t="s">
        <v>767</v>
      </c>
      <c r="D8" s="316">
        <f>tkbieu!AQ13</f>
        <v>0</v>
      </c>
      <c r="E8" s="316" t="str">
        <f>tkbieu!AQ27</f>
        <v>L.TRÌNH WEB</v>
      </c>
      <c r="F8" s="316" t="str">
        <f>tkbieu!AQ41</f>
        <v>WEBSITE</v>
      </c>
      <c r="G8" s="316" t="str">
        <f>tkbieu!AQ55</f>
        <v>NGUỒN MỞ</v>
      </c>
      <c r="H8" s="316">
        <f>tkbieu!AQ69</f>
        <v>0</v>
      </c>
      <c r="I8" s="332">
        <f>tkbieu!AQ83</f>
        <v>0</v>
      </c>
      <c r="K8" s="876"/>
      <c r="L8" s="65">
        <v>2</v>
      </c>
      <c r="M8" s="66" t="s">
        <v>767</v>
      </c>
      <c r="N8" s="316">
        <f>tkbieu!AP13</f>
        <v>0</v>
      </c>
      <c r="O8" s="316">
        <f>tkbieu!AP27</f>
        <v>0</v>
      </c>
      <c r="P8" s="316">
        <f>tkbieu!AP41</f>
        <v>0</v>
      </c>
      <c r="Q8" s="316">
        <f>tkbieu!AP55</f>
        <v>0</v>
      </c>
      <c r="R8" s="316">
        <f>tkbieu!AP69</f>
        <v>0</v>
      </c>
      <c r="S8" s="332">
        <f>tkbieu!AP83</f>
        <v>0</v>
      </c>
    </row>
    <row r="9" spans="1:20" ht="18.75" customHeight="1" thickTop="1">
      <c r="A9" s="876"/>
      <c r="B9" s="67">
        <v>3</v>
      </c>
      <c r="C9" s="68" t="s">
        <v>768</v>
      </c>
      <c r="D9" s="316">
        <f>tkbieu!AQ14</f>
        <v>0</v>
      </c>
      <c r="E9" s="316">
        <f>tkbieu!AQ28</f>
        <v>0</v>
      </c>
      <c r="F9" s="352">
        <f>tkbieu!AQ42</f>
        <v>0</v>
      </c>
      <c r="G9" s="317">
        <f>tkbieu!AQ56</f>
        <v>0</v>
      </c>
      <c r="H9" s="317">
        <f>tkbieu!AQ70</f>
        <v>0</v>
      </c>
      <c r="I9" s="496">
        <f>tkbieu!AQ84</f>
        <v>0</v>
      </c>
      <c r="K9" s="876"/>
      <c r="L9" s="67">
        <v>3</v>
      </c>
      <c r="M9" s="68" t="s">
        <v>768</v>
      </c>
      <c r="N9" s="471">
        <f>tkbieu!AP14</f>
        <v>0</v>
      </c>
      <c r="O9" s="471">
        <f>tkbieu!AP28</f>
        <v>0</v>
      </c>
      <c r="P9" s="656">
        <f>tkbieu!AP42</f>
        <v>0</v>
      </c>
      <c r="Q9" s="471">
        <f>tkbieu!AP56</f>
        <v>0</v>
      </c>
      <c r="R9" s="316">
        <f>tkbieu!AP70</f>
        <v>0</v>
      </c>
      <c r="S9" s="628">
        <f>tkbieu!AP84</f>
        <v>0</v>
      </c>
    </row>
    <row r="10" spans="1:20" ht="18.75" customHeight="1">
      <c r="A10" s="876"/>
      <c r="B10" s="69">
        <v>4</v>
      </c>
      <c r="C10" s="70" t="s">
        <v>769</v>
      </c>
      <c r="D10" s="317">
        <f>tkbieu!AQ15</f>
        <v>0</v>
      </c>
      <c r="E10" s="317" t="str">
        <f>tkbieu!AQ29</f>
        <v>A112 (PM1)</v>
      </c>
      <c r="F10" s="317" t="str">
        <f>tkbieu!AQ43</f>
        <v>A112 (PM1)</v>
      </c>
      <c r="G10" s="317" t="str">
        <f>tkbieu!AQ57</f>
        <v>A112 (PM1)</v>
      </c>
      <c r="H10" s="317">
        <f>tkbieu!AQ71</f>
        <v>0</v>
      </c>
      <c r="I10" s="333">
        <f>tkbieu!AQ85</f>
        <v>0</v>
      </c>
      <c r="K10" s="876"/>
      <c r="L10" s="69">
        <v>4</v>
      </c>
      <c r="M10" s="70" t="s">
        <v>769</v>
      </c>
      <c r="N10" s="317">
        <f>tkbieu!AP15</f>
        <v>0</v>
      </c>
      <c r="O10" s="317">
        <f>tkbieu!AP29</f>
        <v>0</v>
      </c>
      <c r="P10" s="317">
        <f>tkbieu!AP43</f>
        <v>0</v>
      </c>
      <c r="Q10" s="317">
        <f>tkbieu!AP57</f>
        <v>0</v>
      </c>
      <c r="R10" s="317">
        <f>tkbieu!AP71</f>
        <v>0</v>
      </c>
      <c r="S10" s="333" t="str">
        <f>tkbieu!AP85</f>
        <v>A102 (PM5)</v>
      </c>
    </row>
    <row r="11" spans="1:20" ht="18.75" customHeight="1">
      <c r="A11" s="876"/>
      <c r="B11" s="71">
        <v>5</v>
      </c>
      <c r="C11" s="72" t="s">
        <v>770</v>
      </c>
      <c r="D11" s="318">
        <f>tkbieu!AQ16</f>
        <v>0</v>
      </c>
      <c r="E11" s="318" t="str">
        <f>tkbieu!AQ30</f>
        <v>C. LOAN</v>
      </c>
      <c r="F11" s="318" t="str">
        <f>tkbieu!AQ44</f>
        <v>T. VÂN</v>
      </c>
      <c r="G11" s="318" t="str">
        <f>tkbieu!AQ58</f>
        <v>T. THANH</v>
      </c>
      <c r="H11" s="318">
        <f>tkbieu!AQ72</f>
        <v>0</v>
      </c>
      <c r="I11" s="390">
        <f>tkbieu!AQ86</f>
        <v>0</v>
      </c>
      <c r="K11" s="876"/>
      <c r="L11" s="71">
        <v>5</v>
      </c>
      <c r="M11" s="72" t="s">
        <v>770</v>
      </c>
      <c r="N11" s="318">
        <f>tkbieu!AP16</f>
        <v>0</v>
      </c>
      <c r="O11" s="382">
        <f>tkbieu!AP30</f>
        <v>0</v>
      </c>
      <c r="P11" s="318">
        <f>tkbieu!AP44</f>
        <v>0</v>
      </c>
      <c r="Q11" s="318">
        <f>tkbieu!AP58</f>
        <v>0</v>
      </c>
      <c r="R11" s="318">
        <f>tkbieu!AP72</f>
        <v>0</v>
      </c>
      <c r="S11" s="334" t="str">
        <f>tkbieu!AP86</f>
        <v>C. LAN</v>
      </c>
    </row>
    <row r="12" spans="1:20" s="399" customFormat="1" ht="18.75" customHeight="1" thickBot="1">
      <c r="A12" s="877"/>
      <c r="B12" s="396"/>
      <c r="C12" s="397"/>
      <c r="D12" s="433"/>
      <c r="E12" s="398"/>
      <c r="F12" s="434"/>
      <c r="G12" s="433"/>
      <c r="H12" s="495"/>
      <c r="I12" s="633"/>
      <c r="K12" s="877"/>
      <c r="L12" s="396"/>
      <c r="M12" s="397"/>
      <c r="N12" s="317"/>
      <c r="O12" s="317"/>
      <c r="P12" s="630"/>
      <c r="Q12" s="317"/>
      <c r="R12" s="317"/>
      <c r="S12" s="441"/>
      <c r="T12"/>
    </row>
    <row r="13" spans="1:20" ht="18.75" customHeight="1" thickTop="1">
      <c r="A13" s="876" t="s">
        <v>15</v>
      </c>
      <c r="B13" s="69">
        <v>6</v>
      </c>
      <c r="C13" s="68" t="s">
        <v>771</v>
      </c>
      <c r="D13" s="315">
        <f>tkbieu!AQ19</f>
        <v>0</v>
      </c>
      <c r="E13" s="315">
        <f>tkbieu!AQ33</f>
        <v>0</v>
      </c>
      <c r="F13" s="315" t="str">
        <f>tkbieu!AQ47</f>
        <v>XD ỨNG DỤNG</v>
      </c>
      <c r="G13" s="315" t="str">
        <f>tkbieu!AQ61</f>
        <v>C.NGHỆ MÃ</v>
      </c>
      <c r="H13" s="315" t="str">
        <f>tkbieu!AQ75</f>
        <v>CÔNG NGHỆ</v>
      </c>
      <c r="I13" s="335">
        <f>tkbieu!AQ89</f>
        <v>0</v>
      </c>
      <c r="K13" s="876" t="s">
        <v>15</v>
      </c>
      <c r="L13" s="69">
        <v>6</v>
      </c>
      <c r="M13" s="68" t="s">
        <v>771</v>
      </c>
      <c r="N13" s="315">
        <f>tkbieu!AP19</f>
        <v>0</v>
      </c>
      <c r="O13" s="315">
        <f>tkbieu!AP33</f>
        <v>0</v>
      </c>
      <c r="P13" s="316">
        <f>tkbieu!AP47</f>
        <v>0</v>
      </c>
      <c r="Q13" s="315">
        <f>tkbieu!AP61</f>
        <v>0</v>
      </c>
      <c r="R13" s="315">
        <f>tkbieu!AP75</f>
        <v>0</v>
      </c>
      <c r="S13" s="335" t="str">
        <f>tkbieu!AP89</f>
        <v>HÌNH HỌA</v>
      </c>
    </row>
    <row r="14" spans="1:20" ht="18.75" customHeight="1" thickBot="1">
      <c r="A14" s="876"/>
      <c r="B14" s="65">
        <v>7</v>
      </c>
      <c r="C14" s="70" t="s">
        <v>772</v>
      </c>
      <c r="D14" s="316">
        <f>tkbieu!AQ20</f>
        <v>0</v>
      </c>
      <c r="E14" s="316">
        <f>tkbieu!AQ34</f>
        <v>0</v>
      </c>
      <c r="F14" s="316" t="str">
        <f>tkbieu!AQ48</f>
        <v>CHO ĐTDĐ</v>
      </c>
      <c r="G14" s="316" t="str">
        <f>tkbieu!AQ62</f>
        <v>NGUỒN MỞ</v>
      </c>
      <c r="H14" s="316" t="str">
        <f>tkbieu!AQ76</f>
        <v>L.TRÌNH WEB</v>
      </c>
      <c r="I14" s="332">
        <f>tkbieu!AQ90</f>
        <v>0</v>
      </c>
      <c r="K14" s="876"/>
      <c r="L14" s="65">
        <v>7</v>
      </c>
      <c r="M14" s="70" t="s">
        <v>772</v>
      </c>
      <c r="N14" s="316">
        <f>tkbieu!AP20</f>
        <v>0</v>
      </c>
      <c r="O14" s="316">
        <f>tkbieu!AP34</f>
        <v>0</v>
      </c>
      <c r="P14" s="316">
        <f>tkbieu!AP48</f>
        <v>0</v>
      </c>
      <c r="Q14" s="316">
        <f>tkbieu!AP62</f>
        <v>0</v>
      </c>
      <c r="R14" s="316">
        <f>tkbieu!AP76</f>
        <v>0</v>
      </c>
      <c r="S14" s="332">
        <f>tkbieu!AP90</f>
        <v>0</v>
      </c>
    </row>
    <row r="15" spans="1:20" ht="18.75" customHeight="1" thickTop="1">
      <c r="A15" s="876"/>
      <c r="B15" s="67">
        <v>8</v>
      </c>
      <c r="C15" s="68" t="s">
        <v>773</v>
      </c>
      <c r="D15" s="316">
        <f>tkbieu!AQ21</f>
        <v>0</v>
      </c>
      <c r="E15" s="317">
        <f>tkbieu!AQ35</f>
        <v>0</v>
      </c>
      <c r="F15" s="317">
        <f>tkbieu!AQ49</f>
        <v>0</v>
      </c>
      <c r="G15" s="317">
        <f>tkbieu!AQ63</f>
        <v>0</v>
      </c>
      <c r="H15" s="317">
        <f>tkbieu!AQ77</f>
        <v>0</v>
      </c>
      <c r="I15" s="496">
        <f>tkbieu!AQ91</f>
        <v>0</v>
      </c>
      <c r="K15" s="876"/>
      <c r="L15" s="67">
        <v>8</v>
      </c>
      <c r="M15" s="68" t="s">
        <v>773</v>
      </c>
      <c r="N15" s="317">
        <f>tkbieu!AP21</f>
        <v>0</v>
      </c>
      <c r="O15" s="317">
        <f>tkbieu!AP35</f>
        <v>0</v>
      </c>
      <c r="P15" s="471">
        <f>tkbieu!AP49</f>
        <v>0</v>
      </c>
      <c r="Q15" s="316">
        <f>tkbieu!AP63</f>
        <v>0</v>
      </c>
      <c r="R15" s="316">
        <f>tkbieu!AP77</f>
        <v>0</v>
      </c>
      <c r="S15" s="628">
        <f>tkbieu!AP91</f>
        <v>0</v>
      </c>
    </row>
    <row r="16" spans="1:20" ht="18.75" customHeight="1">
      <c r="A16" s="876"/>
      <c r="B16" s="69">
        <v>9</v>
      </c>
      <c r="C16" s="70" t="s">
        <v>774</v>
      </c>
      <c r="D16" s="316">
        <f>tkbieu!AQ22</f>
        <v>0</v>
      </c>
      <c r="E16" s="317">
        <f>tkbieu!AQ36</f>
        <v>0</v>
      </c>
      <c r="F16" s="317" t="str">
        <f>tkbieu!AQ50</f>
        <v>A112 (PM1)</v>
      </c>
      <c r="G16" s="317" t="str">
        <f>tkbieu!AQ64</f>
        <v>A112 (PM1)</v>
      </c>
      <c r="H16" s="317" t="str">
        <f>tkbieu!AQ78</f>
        <v>A112 (PM1)</v>
      </c>
      <c r="I16" s="333">
        <f>tkbieu!AQ92</f>
        <v>0</v>
      </c>
      <c r="K16" s="876"/>
      <c r="L16" s="69">
        <v>9</v>
      </c>
      <c r="M16" s="70" t="s">
        <v>774</v>
      </c>
      <c r="N16" s="317">
        <f>tkbieu!AP22</f>
        <v>0</v>
      </c>
      <c r="O16" s="317">
        <f>tkbieu!AP36</f>
        <v>0</v>
      </c>
      <c r="P16" s="317">
        <f>tkbieu!AP50</f>
        <v>0</v>
      </c>
      <c r="Q16" s="317">
        <f>tkbieu!AP64</f>
        <v>0</v>
      </c>
      <c r="R16" s="317">
        <f>tkbieu!AP78</f>
        <v>0</v>
      </c>
      <c r="S16" s="333" t="str">
        <f>tkbieu!AP92</f>
        <v>A109 (PM2)</v>
      </c>
    </row>
    <row r="17" spans="1:20" ht="18.75" customHeight="1">
      <c r="A17" s="876"/>
      <c r="B17" s="71">
        <v>10</v>
      </c>
      <c r="C17" s="72" t="s">
        <v>790</v>
      </c>
      <c r="D17" s="318">
        <f>tkbieu!AQ23</f>
        <v>0</v>
      </c>
      <c r="E17" s="318">
        <f>tkbieu!AQ37</f>
        <v>0</v>
      </c>
      <c r="F17" s="318" t="str">
        <f>tkbieu!AQ51</f>
        <v>T. THANH</v>
      </c>
      <c r="G17" s="318" t="str">
        <f>tkbieu!AQ65</f>
        <v>T. THANH</v>
      </c>
      <c r="H17" s="318" t="str">
        <f>tkbieu!AQ79</f>
        <v>C. LOAN</v>
      </c>
      <c r="I17" s="390">
        <f>tkbieu!AQ93</f>
        <v>0</v>
      </c>
      <c r="K17" s="876"/>
      <c r="L17" s="71">
        <v>10</v>
      </c>
      <c r="M17" s="72" t="s">
        <v>790</v>
      </c>
      <c r="N17" s="318">
        <f>tkbieu!AP23</f>
        <v>0</v>
      </c>
      <c r="O17" s="318">
        <f>tkbieu!AP37</f>
        <v>0</v>
      </c>
      <c r="P17" s="318">
        <f>tkbieu!AP51</f>
        <v>0</v>
      </c>
      <c r="Q17" s="318">
        <f>tkbieu!AP65</f>
        <v>0</v>
      </c>
      <c r="R17" s="318">
        <f>tkbieu!AP79</f>
        <v>0</v>
      </c>
      <c r="S17" s="334" t="str">
        <f>tkbieu!AP93</f>
        <v>C. LAN</v>
      </c>
    </row>
    <row r="18" spans="1:20" s="399" customFormat="1" ht="18.75" customHeight="1" thickBot="1">
      <c r="A18" s="879"/>
      <c r="B18" s="33"/>
      <c r="C18" s="437"/>
      <c r="D18" s="434"/>
      <c r="E18" s="434"/>
      <c r="F18" s="434"/>
      <c r="G18" s="434"/>
      <c r="H18" s="434"/>
      <c r="I18" s="659"/>
      <c r="K18" s="879"/>
      <c r="L18" s="33"/>
      <c r="M18" s="402"/>
      <c r="N18" s="434"/>
      <c r="O18" s="434"/>
      <c r="P18" s="434"/>
      <c r="Q18" s="393"/>
      <c r="R18" s="434"/>
      <c r="S18" s="488"/>
      <c r="T18" s="480"/>
    </row>
    <row r="19" spans="1:20" ht="33.75" customHeight="1">
      <c r="A19" s="17"/>
      <c r="I19" s="556"/>
    </row>
    <row r="20" spans="1:20" ht="21" customHeight="1">
      <c r="A20" s="893" t="str">
        <f>A3</f>
        <v>ÁP DỤNG TỪ NGÀY 26/09/2022</v>
      </c>
      <c r="B20" s="893"/>
      <c r="C20" s="893"/>
      <c r="D20" s="893"/>
      <c r="E20" s="893"/>
      <c r="F20" s="893"/>
      <c r="G20" s="893"/>
      <c r="H20" s="893"/>
      <c r="I20" s="893"/>
    </row>
    <row r="21" spans="1:20" ht="17.100000000000001" customHeight="1">
      <c r="A21" s="857"/>
      <c r="B21" s="857"/>
      <c r="C21" s="857"/>
      <c r="D21" s="857"/>
      <c r="E21" s="857"/>
      <c r="F21" s="857"/>
      <c r="G21" s="857"/>
      <c r="H21" s="857"/>
      <c r="I21" s="857"/>
    </row>
    <row r="22" spans="1:20" ht="17.100000000000001" customHeight="1" thickBot="1">
      <c r="A22" s="858" t="s">
        <v>3</v>
      </c>
      <c r="B22" s="858"/>
      <c r="C22" s="77" t="str">
        <f>tkbieu!AO10</f>
        <v>C20MT1</v>
      </c>
      <c r="D22" s="78"/>
      <c r="E22" s="13" t="s">
        <v>4</v>
      </c>
      <c r="F22" s="9" t="str">
        <f>tkbieu!AO9</f>
        <v>T. HIẾU</v>
      </c>
      <c r="G22" s="5"/>
      <c r="H22" s="894" t="s">
        <v>942</v>
      </c>
      <c r="I22" s="894"/>
    </row>
    <row r="23" spans="1:20" ht="18.75" customHeight="1">
      <c r="A23" s="60" t="s">
        <v>5</v>
      </c>
      <c r="B23" s="61" t="s">
        <v>6</v>
      </c>
      <c r="C23" s="61" t="s">
        <v>7</v>
      </c>
      <c r="D23" s="62" t="s">
        <v>8</v>
      </c>
      <c r="E23" s="62" t="s">
        <v>9</v>
      </c>
      <c r="F23" s="62" t="s">
        <v>10</v>
      </c>
      <c r="G23" s="62" t="s">
        <v>11</v>
      </c>
      <c r="H23" s="62" t="s">
        <v>12</v>
      </c>
      <c r="I23" s="83" t="s">
        <v>13</v>
      </c>
    </row>
    <row r="24" spans="1:20" ht="18.75" customHeight="1">
      <c r="A24" s="876" t="s">
        <v>14</v>
      </c>
      <c r="B24" s="69">
        <v>1</v>
      </c>
      <c r="C24" s="64" t="s">
        <v>766</v>
      </c>
      <c r="D24" s="316" t="str">
        <f>tkbieu!AO12</f>
        <v>T.KÊ VÀ Q. TRỊ</v>
      </c>
      <c r="E24" s="316" t="str">
        <f>tkbieu!AO26</f>
        <v>CHUYÊN ĐỀ 2</v>
      </c>
      <c r="F24" s="316" t="str">
        <f>tkbieu!AO40</f>
        <v>TRIỂN KHAI HỆ</v>
      </c>
      <c r="G24" s="316" t="str">
        <f>tkbieu!AO54</f>
        <v>C.TRÚC DỮ LIỆU</v>
      </c>
      <c r="H24" s="316" t="str">
        <f>tkbieu!AO68</f>
        <v>LẬP TRÌNH</v>
      </c>
      <c r="I24" s="316">
        <f>tkbieu!AO82</f>
        <v>0</v>
      </c>
      <c r="J24" s="337"/>
    </row>
    <row r="25" spans="1:20" ht="18.75" customHeight="1" thickBot="1">
      <c r="A25" s="876"/>
      <c r="B25" s="65">
        <v>2</v>
      </c>
      <c r="C25" s="66" t="s">
        <v>767</v>
      </c>
      <c r="D25" s="316" t="str">
        <f>tkbieu!AO13</f>
        <v>WEBSITE</v>
      </c>
      <c r="E25" s="316">
        <f>tkbieu!AO27</f>
        <v>0</v>
      </c>
      <c r="F25" s="316" t="str">
        <f>tkbieu!AO41</f>
        <v>THỐNG VoIP</v>
      </c>
      <c r="G25" s="316" t="str">
        <f>tkbieu!AO55</f>
        <v>VÀ GIẢI THUẬT</v>
      </c>
      <c r="H25" s="316" t="str">
        <f>tkbieu!AO69</f>
        <v>MẠNG</v>
      </c>
      <c r="I25" s="316">
        <f>tkbieu!AO83</f>
        <v>0</v>
      </c>
      <c r="J25" s="337"/>
    </row>
    <row r="26" spans="1:20" ht="18.75" customHeight="1" thickTop="1">
      <c r="A26" s="876"/>
      <c r="B26" s="67">
        <v>3</v>
      </c>
      <c r="C26" s="68" t="s">
        <v>768</v>
      </c>
      <c r="D26" s="317">
        <f>tkbieu!AO14</f>
        <v>0</v>
      </c>
      <c r="E26" s="352">
        <f>tkbieu!AO28</f>
        <v>0</v>
      </c>
      <c r="F26" s="317">
        <f>tkbieu!AO42</f>
        <v>0</v>
      </c>
      <c r="G26" s="316">
        <f>tkbieu!AO56</f>
        <v>0</v>
      </c>
      <c r="H26" s="317">
        <f>tkbieu!AO70</f>
        <v>0</v>
      </c>
      <c r="I26" s="317">
        <f>tkbieu!AO84</f>
        <v>0</v>
      </c>
      <c r="J26" s="337"/>
    </row>
    <row r="27" spans="1:20" ht="18.75" customHeight="1">
      <c r="A27" s="876"/>
      <c r="B27" s="69">
        <v>4</v>
      </c>
      <c r="C27" s="70" t="s">
        <v>769</v>
      </c>
      <c r="D27" s="317" t="str">
        <f>tkbieu!AO15</f>
        <v>A111 (PM3)</v>
      </c>
      <c r="E27" s="317" t="str">
        <f>tkbieu!AO29</f>
        <v>A111 (PM3)</v>
      </c>
      <c r="F27" s="317" t="str">
        <f>tkbieu!AO43</f>
        <v>A109 (PM2)</v>
      </c>
      <c r="G27" s="317" t="str">
        <f>tkbieu!AO57</f>
        <v>A111 (PM3)</v>
      </c>
      <c r="H27" s="317" t="str">
        <f>tkbieu!AO71</f>
        <v>A111 (PM3)</v>
      </c>
      <c r="I27" s="333">
        <f>tkbieu!AO85</f>
        <v>0</v>
      </c>
      <c r="J27" s="337"/>
    </row>
    <row r="28" spans="1:20" ht="18.75" customHeight="1">
      <c r="A28" s="876"/>
      <c r="B28" s="71">
        <v>5</v>
      </c>
      <c r="C28" s="72" t="s">
        <v>770</v>
      </c>
      <c r="D28" s="382" t="str">
        <f>tkbieu!AO16</f>
        <v>T. VÂN</v>
      </c>
      <c r="E28" s="382" t="str">
        <f>tkbieu!AO30</f>
        <v>T. PHONG</v>
      </c>
      <c r="F28" s="382" t="str">
        <f>tkbieu!AO44</f>
        <v>T. B. LỘC</v>
      </c>
      <c r="G28" s="382" t="str">
        <f>tkbieu!AO58</f>
        <v>T. HIẾU</v>
      </c>
      <c r="H28" s="382" t="str">
        <f>tkbieu!AO72</f>
        <v>T. B. LỘC</v>
      </c>
      <c r="I28" s="382">
        <f>tkbieu!AO86</f>
        <v>0</v>
      </c>
      <c r="J28" s="337"/>
    </row>
    <row r="29" spans="1:20" ht="18.75" customHeight="1" thickBot="1">
      <c r="A29" s="877"/>
      <c r="B29" s="49"/>
      <c r="C29" s="50"/>
      <c r="D29" s="434"/>
      <c r="E29" s="438"/>
      <c r="F29" s="438"/>
      <c r="G29" s="438"/>
      <c r="H29" s="438"/>
      <c r="I29" s="438"/>
      <c r="J29" s="337"/>
    </row>
    <row r="30" spans="1:20" ht="18.75" customHeight="1" thickTop="1">
      <c r="A30" s="876" t="s">
        <v>15</v>
      </c>
      <c r="B30" s="69">
        <v>6</v>
      </c>
      <c r="C30" s="68" t="s">
        <v>771</v>
      </c>
      <c r="D30" s="315" t="str">
        <f>tkbieu!AO19</f>
        <v>T.KÊ VÀ Q. TRỊ</v>
      </c>
      <c r="E30" s="315" t="str">
        <f>tkbieu!AO33</f>
        <v>CHUYÊN ĐỀ 2</v>
      </c>
      <c r="F30" s="315" t="str">
        <f>tkbieu!AO47</f>
        <v>TRIỂN KHAI HỆ</v>
      </c>
      <c r="G30" s="315" t="str">
        <f>tkbieu!AO61</f>
        <v>C.TRÚC DỮ LIỆU</v>
      </c>
      <c r="H30" s="315" t="str">
        <f>tkbieu!AO75</f>
        <v>LẬP TRÌNH</v>
      </c>
      <c r="I30" s="315">
        <f>tkbieu!AO89</f>
        <v>0</v>
      </c>
      <c r="J30" s="337"/>
    </row>
    <row r="31" spans="1:20" ht="18.75" customHeight="1" thickBot="1">
      <c r="A31" s="876"/>
      <c r="B31" s="65">
        <v>7</v>
      </c>
      <c r="C31" s="70" t="s">
        <v>772</v>
      </c>
      <c r="D31" s="316" t="str">
        <f>tkbieu!AO20</f>
        <v>WEBSITE</v>
      </c>
      <c r="E31" s="316">
        <f>tkbieu!AO34</f>
        <v>0</v>
      </c>
      <c r="F31" s="316" t="str">
        <f>tkbieu!AO48</f>
        <v>THỐNG VoIP</v>
      </c>
      <c r="G31" s="316" t="str">
        <f>tkbieu!AO62</f>
        <v>VÀ GIẢI THUẬT</v>
      </c>
      <c r="H31" s="316" t="str">
        <f>tkbieu!AO76</f>
        <v>MẠNG</v>
      </c>
      <c r="I31" s="316">
        <f>tkbieu!AO90</f>
        <v>0</v>
      </c>
      <c r="J31" s="337"/>
    </row>
    <row r="32" spans="1:20" ht="18.75" customHeight="1" thickTop="1">
      <c r="A32" s="876"/>
      <c r="B32" s="67">
        <v>8</v>
      </c>
      <c r="C32" s="68" t="s">
        <v>773</v>
      </c>
      <c r="D32" s="316">
        <f>tkbieu!AO21</f>
        <v>0</v>
      </c>
      <c r="E32" s="352">
        <f>tkbieu!AO35</f>
        <v>0</v>
      </c>
      <c r="F32" s="317">
        <f>tkbieu!AO49</f>
        <v>0</v>
      </c>
      <c r="G32" s="317">
        <f>tkbieu!AO63</f>
        <v>0</v>
      </c>
      <c r="H32" s="317">
        <f>tkbieu!AO77</f>
        <v>0</v>
      </c>
      <c r="I32" s="317">
        <f>tkbieu!AO91</f>
        <v>0</v>
      </c>
      <c r="J32" s="337"/>
    </row>
    <row r="33" spans="1:20" ht="18.75" customHeight="1">
      <c r="A33" s="876"/>
      <c r="B33" s="69">
        <v>9</v>
      </c>
      <c r="C33" s="70" t="s">
        <v>774</v>
      </c>
      <c r="D33" s="317" t="str">
        <f>tkbieu!AO22</f>
        <v>A111 (PM3)</v>
      </c>
      <c r="E33" s="317" t="str">
        <f>tkbieu!AO36</f>
        <v>A109 (PM2)</v>
      </c>
      <c r="F33" s="317" t="str">
        <f>tkbieu!AO50</f>
        <v>A109 (PM2)</v>
      </c>
      <c r="G33" s="317" t="str">
        <f>tkbieu!AO64</f>
        <v>A111 (PM3)</v>
      </c>
      <c r="H33" s="317" t="str">
        <f>tkbieu!AO78</f>
        <v>A111 (PM3)</v>
      </c>
      <c r="I33" s="333">
        <f>tkbieu!AO92</f>
        <v>0</v>
      </c>
      <c r="J33" s="337"/>
    </row>
    <row r="34" spans="1:20" ht="18.75" customHeight="1">
      <c r="A34" s="876"/>
      <c r="B34" s="71">
        <v>10</v>
      </c>
      <c r="C34" s="72" t="s">
        <v>790</v>
      </c>
      <c r="D34" s="318" t="str">
        <f>tkbieu!AO23</f>
        <v>T. VÂN</v>
      </c>
      <c r="E34" s="382" t="str">
        <f>tkbieu!AO37</f>
        <v>T. PHONG</v>
      </c>
      <c r="F34" s="382" t="str">
        <f>tkbieu!AO51</f>
        <v>T. B. LỘC</v>
      </c>
      <c r="G34" s="382" t="str">
        <f>tkbieu!AO65</f>
        <v>T. HIẾU</v>
      </c>
      <c r="H34" s="382" t="str">
        <f>tkbieu!AO79</f>
        <v>T. B. LỘC</v>
      </c>
      <c r="I34" s="334">
        <f>tkbieu!AO93</f>
        <v>0</v>
      </c>
      <c r="J34" s="337"/>
    </row>
    <row r="35" spans="1:20" ht="18.75" customHeight="1" thickBot="1">
      <c r="A35" s="879"/>
      <c r="B35" s="51"/>
      <c r="C35" s="402"/>
      <c r="D35" s="434"/>
      <c r="E35" s="438"/>
      <c r="F35" s="438"/>
      <c r="G35" s="438"/>
      <c r="H35" s="468"/>
      <c r="I35" s="488"/>
      <c r="J35" s="337"/>
    </row>
    <row r="36" spans="1:20" ht="17.100000000000001" customHeight="1">
      <c r="A36" s="17"/>
    </row>
    <row r="37" spans="1:20" ht="17.100000000000001" customHeight="1">
      <c r="A37" s="17"/>
    </row>
    <row r="38" spans="1:20" ht="19.5" customHeight="1">
      <c r="A38" s="893" t="str">
        <f>A20</f>
        <v>ÁP DỤNG TỪ NGÀY 26/09/2022</v>
      </c>
      <c r="B38" s="893"/>
      <c r="C38" s="893"/>
      <c r="D38" s="893"/>
      <c r="E38" s="893"/>
      <c r="F38" s="893"/>
      <c r="G38" s="893"/>
      <c r="H38" s="893"/>
      <c r="I38" s="893"/>
      <c r="K38" s="893" t="str">
        <f>A38</f>
        <v>ÁP DỤNG TỪ NGÀY 26/09/2022</v>
      </c>
      <c r="L38" s="893"/>
      <c r="M38" s="893"/>
      <c r="N38" s="893"/>
      <c r="O38" s="893"/>
      <c r="P38" s="893"/>
      <c r="Q38" s="893"/>
      <c r="R38" s="893"/>
      <c r="S38" s="893"/>
    </row>
    <row r="39" spans="1:20" ht="19.5" customHeight="1">
      <c r="A39" s="857"/>
      <c r="B39" s="857"/>
      <c r="C39" s="857"/>
      <c r="D39" s="857"/>
      <c r="E39" s="857"/>
      <c r="F39" s="857"/>
      <c r="G39" s="857"/>
      <c r="H39" s="857"/>
      <c r="I39" s="857"/>
      <c r="K39" s="857"/>
      <c r="L39" s="857"/>
      <c r="M39" s="857"/>
      <c r="N39" s="857"/>
      <c r="O39" s="857"/>
      <c r="P39" s="857"/>
      <c r="Q39" s="857"/>
      <c r="R39" s="857"/>
      <c r="S39" s="857"/>
    </row>
    <row r="40" spans="1:20" ht="19.5" customHeight="1" thickBot="1">
      <c r="A40" s="858" t="s">
        <v>3</v>
      </c>
      <c r="B40" s="858"/>
      <c r="C40" s="77" t="str">
        <f>tkbieu!AU10</f>
        <v>T21UDPM1</v>
      </c>
      <c r="D40" s="78"/>
      <c r="E40" s="13" t="s">
        <v>4</v>
      </c>
      <c r="F40" s="9" t="str">
        <f>tkbieu!AU9</f>
        <v>T. S. HẢI</v>
      </c>
      <c r="G40" s="5"/>
      <c r="H40" s="93" t="s">
        <v>897</v>
      </c>
      <c r="I40" s="93" t="s">
        <v>1228</v>
      </c>
      <c r="K40" s="858" t="s">
        <v>3</v>
      </c>
      <c r="L40" s="858"/>
      <c r="M40" s="77" t="str">
        <f>tkbieu!AT10</f>
        <v>T21TKĐH1</v>
      </c>
      <c r="N40" s="78"/>
      <c r="O40" s="13" t="s">
        <v>4</v>
      </c>
      <c r="P40" s="9" t="str">
        <f>tkbieu!AT9</f>
        <v>C. OANH</v>
      </c>
      <c r="Q40" s="5"/>
      <c r="R40" s="93" t="s">
        <v>897</v>
      </c>
      <c r="S40" s="93" t="s">
        <v>1060</v>
      </c>
    </row>
    <row r="41" spans="1:20" ht="19.5" customHeight="1">
      <c r="A41" s="531" t="s">
        <v>5</v>
      </c>
      <c r="B41" s="532" t="s">
        <v>6</v>
      </c>
      <c r="C41" s="532" t="s">
        <v>7</v>
      </c>
      <c r="D41" s="533" t="s">
        <v>8</v>
      </c>
      <c r="E41" s="533" t="s">
        <v>9</v>
      </c>
      <c r="F41" s="533" t="s">
        <v>10</v>
      </c>
      <c r="G41" s="533" t="s">
        <v>11</v>
      </c>
      <c r="H41" s="533" t="s">
        <v>12</v>
      </c>
      <c r="I41" s="534" t="s">
        <v>13</v>
      </c>
      <c r="K41" s="531" t="s">
        <v>5</v>
      </c>
      <c r="L41" s="532" t="s">
        <v>6</v>
      </c>
      <c r="M41" s="532" t="s">
        <v>7</v>
      </c>
      <c r="N41" s="533" t="s">
        <v>8</v>
      </c>
      <c r="O41" s="533" t="s">
        <v>9</v>
      </c>
      <c r="P41" s="533" t="s">
        <v>10</v>
      </c>
      <c r="Q41" s="533" t="s">
        <v>11</v>
      </c>
      <c r="R41" s="533" t="s">
        <v>12</v>
      </c>
      <c r="S41" s="534" t="s">
        <v>13</v>
      </c>
      <c r="T41" s="90"/>
    </row>
    <row r="42" spans="1:20" ht="19.5" customHeight="1">
      <c r="A42" s="861" t="s">
        <v>14</v>
      </c>
      <c r="B42" s="535">
        <v>1</v>
      </c>
      <c r="C42" s="536" t="s">
        <v>766</v>
      </c>
      <c r="D42" s="316" t="str">
        <f>tkbieu!AU12</f>
        <v>P.TÍCH &amp; T. KẾ</v>
      </c>
      <c r="E42" s="636" t="str">
        <f>tkbieu!AU26</f>
        <v>TKB VHPT</v>
      </c>
      <c r="F42" s="316" t="str">
        <f>tkbieu!AU40</f>
        <v>T. KẾ WEB</v>
      </c>
      <c r="G42" s="636" t="str">
        <f>tkbieu!AU54</f>
        <v>TKB VHPT</v>
      </c>
      <c r="H42" s="316" t="str">
        <f>tkbieu!AU68</f>
        <v>ĐỒ HỌA</v>
      </c>
      <c r="I42" s="332" t="str">
        <f>tkbieu!AU82</f>
        <v>L.TRÌNH C.SỞ</v>
      </c>
      <c r="K42" s="861" t="s">
        <v>14</v>
      </c>
      <c r="L42" s="535">
        <v>1</v>
      </c>
      <c r="M42" s="536" t="s">
        <v>766</v>
      </c>
      <c r="N42" s="316" t="str">
        <f>tkbieu!AT12</f>
        <v>THIẾT KẾ</v>
      </c>
      <c r="O42" s="636" t="str">
        <f>tkbieu!AT26</f>
        <v>TKB VHPT</v>
      </c>
      <c r="P42" s="316" t="str">
        <f>tkbieu!AT40</f>
        <v xml:space="preserve">T.KẾ GIAO DIỆN </v>
      </c>
      <c r="Q42" s="636" t="str">
        <f>tkbieu!AT54</f>
        <v>TKB VHPT</v>
      </c>
      <c r="R42" s="316" t="str">
        <f>tkbieu!AT68</f>
        <v>T.KẾ DÀN TRANG</v>
      </c>
      <c r="S42" s="332" t="str">
        <f>tkbieu!AT82</f>
        <v>T.KẾ DÀN TRANG</v>
      </c>
      <c r="T42" s="411">
        <f>tkbieu!AT96</f>
        <v>0</v>
      </c>
    </row>
    <row r="43" spans="1:20" ht="19.5" customHeight="1" thickBot="1">
      <c r="A43" s="861"/>
      <c r="B43" s="537">
        <v>2</v>
      </c>
      <c r="C43" s="538" t="s">
        <v>767</v>
      </c>
      <c r="D43" s="316" t="str">
        <f>tkbieu!AU13</f>
        <v>HT THÔNG TIN</v>
      </c>
      <c r="E43" s="636" t="str">
        <f>tkbieu!AU27</f>
        <v>TT GDTX</v>
      </c>
      <c r="F43" s="316" t="str">
        <f>tkbieu!AU41</f>
        <v>NÂNG CAO</v>
      </c>
      <c r="G43" s="636" t="str">
        <f>tkbieu!AU55</f>
        <v>TT GDTX</v>
      </c>
      <c r="H43" s="316" t="str">
        <f>tkbieu!AU69</f>
        <v>ỨNG DỤNG</v>
      </c>
      <c r="I43" s="332" t="str">
        <f>tkbieu!AU83</f>
        <v>DỮ LIỆU</v>
      </c>
      <c r="K43" s="861"/>
      <c r="L43" s="537">
        <v>2</v>
      </c>
      <c r="M43" s="538" t="s">
        <v>767</v>
      </c>
      <c r="N43" s="316" t="str">
        <f>tkbieu!AT13</f>
        <v>QUẢNG CÁO</v>
      </c>
      <c r="O43" s="636" t="str">
        <f>tkbieu!AT27</f>
        <v>TT GDTX</v>
      </c>
      <c r="P43" s="316" t="str">
        <f>tkbieu!AT41</f>
        <v>WEB VỚI UX/UI</v>
      </c>
      <c r="Q43" s="636" t="str">
        <f>tkbieu!AT55</f>
        <v>TT GDTX</v>
      </c>
      <c r="R43" s="316" t="str">
        <f>tkbieu!AT69</f>
        <v>VỚI INDESIGN</v>
      </c>
      <c r="S43" s="332" t="str">
        <f>tkbieu!AT83</f>
        <v>VỚI INDESIGN</v>
      </c>
      <c r="T43" s="411">
        <f>tkbieu!AT97</f>
        <v>0</v>
      </c>
    </row>
    <row r="44" spans="1:20" ht="19.5" customHeight="1" thickTop="1">
      <c r="A44" s="861"/>
      <c r="B44" s="539">
        <v>3</v>
      </c>
      <c r="C44" s="540" t="s">
        <v>768</v>
      </c>
      <c r="D44" s="317">
        <f>tkbieu!AU14</f>
        <v>0</v>
      </c>
      <c r="E44" s="636" t="str">
        <f>tkbieu!AU28</f>
        <v>GIA ĐỊNH</v>
      </c>
      <c r="F44" s="317">
        <f>tkbieu!AU42</f>
        <v>0</v>
      </c>
      <c r="G44" s="636" t="str">
        <f>tkbieu!AU56</f>
        <v>GIA ĐỊNH</v>
      </c>
      <c r="H44" s="317">
        <f>tkbieu!AU70</f>
        <v>0</v>
      </c>
      <c r="I44" s="332">
        <f>tkbieu!AU84</f>
        <v>0</v>
      </c>
      <c r="K44" s="861"/>
      <c r="L44" s="539">
        <v>3</v>
      </c>
      <c r="M44" s="540" t="s">
        <v>768</v>
      </c>
      <c r="N44" s="317">
        <f>tkbieu!AT14</f>
        <v>0</v>
      </c>
      <c r="O44" s="636" t="str">
        <f>tkbieu!AT28</f>
        <v>GIA ĐỊNH</v>
      </c>
      <c r="P44" s="317">
        <f>tkbieu!AT42</f>
        <v>0</v>
      </c>
      <c r="Q44" s="636" t="str">
        <f>tkbieu!AT56</f>
        <v>GIA ĐỊNH</v>
      </c>
      <c r="R44" s="317">
        <f>tkbieu!AT70</f>
        <v>0</v>
      </c>
      <c r="S44" s="332">
        <f>tkbieu!AT84</f>
        <v>0</v>
      </c>
      <c r="T44" s="411">
        <f>tkbieu!AT98</f>
        <v>0</v>
      </c>
    </row>
    <row r="45" spans="1:20" ht="19.5" customHeight="1">
      <c r="A45" s="861"/>
      <c r="B45" s="541">
        <v>4</v>
      </c>
      <c r="C45" s="542" t="s">
        <v>769</v>
      </c>
      <c r="D45" s="317" t="str">
        <f>tkbieu!AU15</f>
        <v>A101 (PM4)</v>
      </c>
      <c r="E45" s="637">
        <f>tkbieu!AU29</f>
        <v>0</v>
      </c>
      <c r="F45" s="317" t="str">
        <f>tkbieu!AU43</f>
        <v>A101 (PM4)</v>
      </c>
      <c r="G45" s="637">
        <f>tkbieu!AU57</f>
        <v>0</v>
      </c>
      <c r="H45" s="317" t="str">
        <f>tkbieu!AU71</f>
        <v>A101 (PM4)</v>
      </c>
      <c r="I45" s="333" t="str">
        <f>tkbieu!AU85</f>
        <v>A103 (PM6)</v>
      </c>
      <c r="K45" s="861"/>
      <c r="L45" s="541">
        <v>4</v>
      </c>
      <c r="M45" s="542" t="s">
        <v>769</v>
      </c>
      <c r="N45" s="317" t="str">
        <f>tkbieu!AT15</f>
        <v>A103 (PM6)</v>
      </c>
      <c r="O45" s="637">
        <f>tkbieu!AT29</f>
        <v>0</v>
      </c>
      <c r="P45" s="317" t="str">
        <f>tkbieu!AT43</f>
        <v>A103 (PM6)</v>
      </c>
      <c r="Q45" s="637">
        <f>tkbieu!AT57</f>
        <v>0</v>
      </c>
      <c r="R45" s="317" t="str">
        <f>tkbieu!AT71</f>
        <v>A103 (PM6)</v>
      </c>
      <c r="S45" s="333" t="str">
        <f>tkbieu!AT85</f>
        <v>A112 (PM1)</v>
      </c>
      <c r="T45" s="662">
        <f>tkbieu!AT99</f>
        <v>0</v>
      </c>
    </row>
    <row r="46" spans="1:20" ht="19.5" customHeight="1">
      <c r="A46" s="861"/>
      <c r="B46" s="543">
        <v>5</v>
      </c>
      <c r="C46" s="544" t="s">
        <v>770</v>
      </c>
      <c r="D46" s="318" t="str">
        <f>tkbieu!AU16</f>
        <v>C. LOAN</v>
      </c>
      <c r="E46" s="638">
        <f>tkbieu!AU30</f>
        <v>0</v>
      </c>
      <c r="F46" s="318" t="str">
        <f>tkbieu!AU44</f>
        <v>T. THANH</v>
      </c>
      <c r="G46" s="638">
        <f>tkbieu!AU58</f>
        <v>0</v>
      </c>
      <c r="H46" s="318" t="str">
        <f>tkbieu!AU72</f>
        <v>C. LOAN</v>
      </c>
      <c r="I46" s="332" t="str">
        <f>tkbieu!AU86</f>
        <v>C. THÀ</v>
      </c>
      <c r="K46" s="861"/>
      <c r="L46" s="543">
        <v>5</v>
      </c>
      <c r="M46" s="544" t="s">
        <v>770</v>
      </c>
      <c r="N46" s="318" t="str">
        <f>tkbieu!AT16</f>
        <v>T. VÂN</v>
      </c>
      <c r="O46" s="638">
        <f>tkbieu!AT30</f>
        <v>0</v>
      </c>
      <c r="P46" s="318" t="str">
        <f>tkbieu!AT44</f>
        <v>C. OANH</v>
      </c>
      <c r="Q46" s="638">
        <f>tkbieu!AT58</f>
        <v>0</v>
      </c>
      <c r="R46" s="318" t="str">
        <f>tkbieu!AT72</f>
        <v>T. HÀO</v>
      </c>
      <c r="S46" s="332" t="str">
        <f>tkbieu!AT86</f>
        <v>T. HÀO</v>
      </c>
      <c r="T46" s="411">
        <f>tkbieu!AT100</f>
        <v>0</v>
      </c>
    </row>
    <row r="47" spans="1:20" ht="19.5" customHeight="1" thickBot="1">
      <c r="A47" s="862"/>
      <c r="B47" s="396"/>
      <c r="C47" s="546"/>
      <c r="D47" s="19"/>
      <c r="E47" s="738"/>
      <c r="F47" s="19"/>
      <c r="G47" s="690"/>
      <c r="H47" s="19"/>
      <c r="I47" s="554"/>
      <c r="J47" s="412"/>
      <c r="K47" s="862"/>
      <c r="L47" s="396"/>
      <c r="M47" s="546"/>
      <c r="N47" s="19"/>
      <c r="O47" s="690"/>
      <c r="P47" s="19"/>
      <c r="Q47" s="690"/>
      <c r="R47" s="19"/>
      <c r="S47" s="677"/>
      <c r="T47" s="676"/>
    </row>
    <row r="48" spans="1:20" ht="19.5" customHeight="1" thickTop="1">
      <c r="A48" s="861" t="s">
        <v>15</v>
      </c>
      <c r="B48" s="541">
        <v>6</v>
      </c>
      <c r="C48" s="540" t="s">
        <v>771</v>
      </c>
      <c r="D48" s="315">
        <f>tkbieu!AU19</f>
        <v>0</v>
      </c>
      <c r="E48" s="636" t="str">
        <f>tkbieu!AU33</f>
        <v>TKB VHPT</v>
      </c>
      <c r="F48" s="315">
        <f>tkbieu!AU47</f>
        <v>0</v>
      </c>
      <c r="G48" s="635" t="str">
        <f>tkbieu!AU61</f>
        <v>TKB VHPT</v>
      </c>
      <c r="H48" s="635" t="str">
        <f>tkbieu!AU75</f>
        <v>TKB VHPT</v>
      </c>
      <c r="I48" s="335" t="str">
        <f>tkbieu!AU89</f>
        <v>LẬP TRÌNH</v>
      </c>
      <c r="K48" s="861" t="s">
        <v>15</v>
      </c>
      <c r="L48" s="541">
        <v>6</v>
      </c>
      <c r="M48" s="540" t="s">
        <v>771</v>
      </c>
      <c r="N48" s="315" t="str">
        <f>tkbieu!AT19</f>
        <v>THIẾT KẾ</v>
      </c>
      <c r="O48" s="635" t="str">
        <f>tkbieu!AT33</f>
        <v>TKB VHPT</v>
      </c>
      <c r="P48" s="315" t="str">
        <f>tkbieu!AT47</f>
        <v>KỸ NĂNG</v>
      </c>
      <c r="Q48" s="635" t="str">
        <f>tkbieu!AT61</f>
        <v>TKB VHPT</v>
      </c>
      <c r="R48" s="635" t="str">
        <f>tkbieu!AT75</f>
        <v>TKB VHPT</v>
      </c>
      <c r="S48" s="335" t="str">
        <f>tkbieu!AT89</f>
        <v>T.KẾ DÀN TRANG</v>
      </c>
      <c r="T48" s="411">
        <f>tkbieu!AT103</f>
        <v>0</v>
      </c>
    </row>
    <row r="49" spans="1:20" ht="19.5" customHeight="1" thickBot="1">
      <c r="A49" s="861"/>
      <c r="B49" s="537">
        <v>7</v>
      </c>
      <c r="C49" s="542" t="s">
        <v>772</v>
      </c>
      <c r="D49" s="316">
        <f>tkbieu!AU20</f>
        <v>0</v>
      </c>
      <c r="E49" s="636" t="str">
        <f>tkbieu!AU34</f>
        <v>TT GDTX</v>
      </c>
      <c r="F49" s="316">
        <f>tkbieu!AU48</f>
        <v>0</v>
      </c>
      <c r="G49" s="636" t="str">
        <f>tkbieu!AU62</f>
        <v>TT GDTX</v>
      </c>
      <c r="H49" s="636" t="str">
        <f>tkbieu!AU76</f>
        <v>TT GDTX</v>
      </c>
      <c r="I49" s="332" t="str">
        <f>tkbieu!AU90</f>
        <v>TRỰC QUAN</v>
      </c>
      <c r="K49" s="861"/>
      <c r="L49" s="537">
        <v>7</v>
      </c>
      <c r="M49" s="542" t="s">
        <v>772</v>
      </c>
      <c r="N49" s="316" t="str">
        <f>tkbieu!AT20</f>
        <v>QUẢNG CÁO</v>
      </c>
      <c r="O49" s="636" t="str">
        <f>tkbieu!AT34</f>
        <v>TT GDTX</v>
      </c>
      <c r="P49" s="316" t="str">
        <f>tkbieu!AT48</f>
        <v>THIẾT YẾU</v>
      </c>
      <c r="Q49" s="636" t="str">
        <f>tkbieu!AT62</f>
        <v>TT GDTX</v>
      </c>
      <c r="R49" s="636" t="str">
        <f>tkbieu!AT76</f>
        <v>TT GDTX</v>
      </c>
      <c r="S49" s="332" t="str">
        <f>tkbieu!AT90</f>
        <v>VỚI INDESIGN</v>
      </c>
      <c r="T49" s="411">
        <f>tkbieu!AT104</f>
        <v>0</v>
      </c>
    </row>
    <row r="50" spans="1:20" ht="19.5" customHeight="1" thickTop="1">
      <c r="A50" s="861"/>
      <c r="B50" s="539">
        <v>8</v>
      </c>
      <c r="C50" s="540" t="s">
        <v>773</v>
      </c>
      <c r="D50" s="316">
        <f>tkbieu!AU21</f>
        <v>0</v>
      </c>
      <c r="E50" s="636" t="str">
        <f>tkbieu!AU35</f>
        <v>GIA ĐỊNH</v>
      </c>
      <c r="F50" s="317">
        <f>tkbieu!AU49</f>
        <v>0</v>
      </c>
      <c r="G50" s="636" t="str">
        <f>tkbieu!AU63</f>
        <v>GIA ĐỊNH</v>
      </c>
      <c r="H50" s="636" t="str">
        <f>tkbieu!AU77</f>
        <v>GIA ĐỊNH</v>
      </c>
      <c r="I50" s="332">
        <f>tkbieu!AU91</f>
        <v>0</v>
      </c>
      <c r="K50" s="861"/>
      <c r="L50" s="539">
        <v>8</v>
      </c>
      <c r="M50" s="540" t="s">
        <v>773</v>
      </c>
      <c r="N50" s="316">
        <f>tkbieu!AT21</f>
        <v>0</v>
      </c>
      <c r="O50" s="680" t="str">
        <f>tkbieu!AT35</f>
        <v>GIA ĐỊNH</v>
      </c>
      <c r="P50" s="317">
        <f>tkbieu!AT49</f>
        <v>0</v>
      </c>
      <c r="Q50" s="636" t="str">
        <f>tkbieu!AT63</f>
        <v>GIA ĐỊNH</v>
      </c>
      <c r="R50" s="636" t="str">
        <f>tkbieu!AT77</f>
        <v>GIA ĐỊNH</v>
      </c>
      <c r="S50" s="332">
        <f>tkbieu!AT91</f>
        <v>0</v>
      </c>
      <c r="T50" s="662">
        <f>tkbieu!AT105</f>
        <v>0</v>
      </c>
    </row>
    <row r="51" spans="1:20" ht="19.5" customHeight="1">
      <c r="A51" s="861"/>
      <c r="B51" s="541">
        <v>9</v>
      </c>
      <c r="C51" s="542" t="s">
        <v>774</v>
      </c>
      <c r="D51" s="317">
        <f>tkbieu!AU22</f>
        <v>0</v>
      </c>
      <c r="E51" s="637">
        <f>tkbieu!AU36</f>
        <v>0</v>
      </c>
      <c r="F51" s="317">
        <f>tkbieu!AU50</f>
        <v>0</v>
      </c>
      <c r="G51" s="636">
        <f>tkbieu!AU64</f>
        <v>0</v>
      </c>
      <c r="H51" s="636">
        <f>tkbieu!AU78</f>
        <v>0</v>
      </c>
      <c r="I51" s="333" t="str">
        <f>tkbieu!AU92</f>
        <v>A101 (PM4)</v>
      </c>
      <c r="K51" s="861"/>
      <c r="L51" s="541">
        <v>9</v>
      </c>
      <c r="M51" s="542" t="s">
        <v>774</v>
      </c>
      <c r="N51" s="317" t="str">
        <f>tkbieu!AT22</f>
        <v>A103 (PM6)</v>
      </c>
      <c r="O51" s="637">
        <f>tkbieu!AT36</f>
        <v>0</v>
      </c>
      <c r="P51" s="317" t="str">
        <f>tkbieu!AT50</f>
        <v>A208</v>
      </c>
      <c r="Q51" s="637">
        <f>tkbieu!AT64</f>
        <v>0</v>
      </c>
      <c r="R51" s="637">
        <f>tkbieu!AT78</f>
        <v>0</v>
      </c>
      <c r="S51" s="333" t="str">
        <f>tkbieu!AT92</f>
        <v>A103 (PM6)</v>
      </c>
      <c r="T51" s="662">
        <f>tkbieu!AT106</f>
        <v>0</v>
      </c>
    </row>
    <row r="52" spans="1:20" ht="19.5" customHeight="1">
      <c r="A52" s="861"/>
      <c r="B52" s="543">
        <v>10</v>
      </c>
      <c r="C52" s="544" t="s">
        <v>790</v>
      </c>
      <c r="D52" s="318">
        <f>tkbieu!AU23</f>
        <v>0</v>
      </c>
      <c r="E52" s="689">
        <f>tkbieu!AU37</f>
        <v>0</v>
      </c>
      <c r="F52" s="466">
        <f>tkbieu!AU51</f>
        <v>0</v>
      </c>
      <c r="G52" s="689">
        <f>tkbieu!AU65</f>
        <v>0</v>
      </c>
      <c r="H52" s="689">
        <f>tkbieu!AU79</f>
        <v>0</v>
      </c>
      <c r="I52" s="332" t="str">
        <f>tkbieu!AU93</f>
        <v>C. THÀ</v>
      </c>
      <c r="K52" s="861"/>
      <c r="L52" s="543">
        <v>10</v>
      </c>
      <c r="M52" s="544" t="s">
        <v>790</v>
      </c>
      <c r="N52" s="318" t="str">
        <f>tkbieu!AT23</f>
        <v>T. VÂN</v>
      </c>
      <c r="O52" s="689">
        <f>tkbieu!AT37</f>
        <v>0</v>
      </c>
      <c r="P52" s="466" t="str">
        <f>tkbieu!AT51</f>
        <v>C. LINH</v>
      </c>
      <c r="Q52" s="689">
        <f>tkbieu!AT65</f>
        <v>0</v>
      </c>
      <c r="R52" s="689">
        <f>tkbieu!AT79</f>
        <v>0</v>
      </c>
      <c r="S52" s="332" t="str">
        <f>tkbieu!AT93</f>
        <v>T. HÀO</v>
      </c>
      <c r="T52" s="411">
        <f>tkbieu!AT107</f>
        <v>0</v>
      </c>
    </row>
    <row r="53" spans="1:20" ht="19.5" customHeight="1" thickBot="1">
      <c r="A53" s="867"/>
      <c r="B53" s="33"/>
      <c r="C53" s="52"/>
      <c r="D53" s="393"/>
      <c r="E53" s="393"/>
      <c r="F53" s="393"/>
      <c r="G53" s="393"/>
      <c r="H53" s="555"/>
      <c r="I53" s="551"/>
      <c r="J53" s="412"/>
      <c r="K53" s="867"/>
      <c r="L53" s="33"/>
      <c r="M53" s="339"/>
      <c r="N53" s="552"/>
      <c r="O53" s="552"/>
      <c r="P53" s="552"/>
      <c r="Q53" s="552"/>
      <c r="R53" s="552"/>
      <c r="S53" s="678"/>
      <c r="T53" s="675"/>
    </row>
    <row r="54" spans="1:20" ht="19.5" customHeight="1">
      <c r="S54" s="556"/>
    </row>
    <row r="55" spans="1:20" ht="19.5" customHeight="1">
      <c r="A55" s="893" t="str">
        <f>A38</f>
        <v>ÁP DỤNG TỪ NGÀY 26/09/2022</v>
      </c>
      <c r="B55" s="893"/>
      <c r="C55" s="893"/>
      <c r="D55" s="893"/>
      <c r="E55" s="893"/>
      <c r="F55" s="893"/>
      <c r="G55" s="893"/>
      <c r="H55" s="893"/>
      <c r="I55" s="893"/>
      <c r="K55" s="893" t="str">
        <f>A55</f>
        <v>ÁP DỤNG TỪ NGÀY 26/09/2022</v>
      </c>
      <c r="L55" s="893"/>
      <c r="M55" s="893"/>
      <c r="N55" s="893"/>
      <c r="O55" s="893"/>
      <c r="P55" s="893"/>
      <c r="Q55" s="893"/>
      <c r="R55" s="893"/>
      <c r="S55" s="893"/>
    </row>
    <row r="56" spans="1:20" ht="19.5" customHeight="1">
      <c r="A56" s="857"/>
      <c r="B56" s="857"/>
      <c r="C56" s="857"/>
      <c r="D56" s="857"/>
      <c r="E56" s="857"/>
      <c r="F56" s="857"/>
      <c r="G56" s="857"/>
      <c r="H56" s="857"/>
      <c r="I56" s="857"/>
      <c r="K56" s="857"/>
      <c r="L56" s="857"/>
      <c r="M56" s="857"/>
      <c r="N56" s="857"/>
      <c r="O56" s="857"/>
      <c r="P56" s="857"/>
      <c r="Q56" s="857"/>
      <c r="R56" s="857"/>
      <c r="S56" s="857"/>
    </row>
    <row r="57" spans="1:20" ht="19.5" customHeight="1" thickBot="1">
      <c r="A57" s="858" t="s">
        <v>3</v>
      </c>
      <c r="B57" s="858"/>
      <c r="C57" s="77" t="str">
        <f>tkbieu!AR10</f>
        <v>C21MT1</v>
      </c>
      <c r="D57" s="78"/>
      <c r="E57" s="13" t="s">
        <v>4</v>
      </c>
      <c r="F57" s="9" t="str">
        <f>tkbieu!AR9</f>
        <v>T. THÀNH</v>
      </c>
      <c r="G57" s="5"/>
      <c r="H57" s="93" t="s">
        <v>897</v>
      </c>
      <c r="I57" s="93"/>
      <c r="K57" s="858" t="s">
        <v>3</v>
      </c>
      <c r="L57" s="858"/>
      <c r="M57" s="77" t="str">
        <f>tkbieu!AS10</f>
        <v>C21TKĐH1</v>
      </c>
      <c r="N57" s="78"/>
      <c r="O57" s="13" t="s">
        <v>4</v>
      </c>
      <c r="P57" s="9" t="str">
        <f>tkbieu!AS9</f>
        <v>C. OANH</v>
      </c>
      <c r="Q57" s="5"/>
      <c r="R57" s="93" t="s">
        <v>897</v>
      </c>
      <c r="S57" s="93" t="s">
        <v>1060</v>
      </c>
    </row>
    <row r="58" spans="1:20" ht="19.5" customHeight="1">
      <c r="A58" s="531" t="s">
        <v>5</v>
      </c>
      <c r="B58" s="532" t="s">
        <v>6</v>
      </c>
      <c r="C58" s="532" t="s">
        <v>7</v>
      </c>
      <c r="D58" s="533" t="s">
        <v>8</v>
      </c>
      <c r="E58" s="533" t="s">
        <v>9</v>
      </c>
      <c r="F58" s="533" t="s">
        <v>10</v>
      </c>
      <c r="G58" s="533" t="s">
        <v>11</v>
      </c>
      <c r="H58" s="533" t="s">
        <v>12</v>
      </c>
      <c r="I58" s="534" t="s">
        <v>13</v>
      </c>
      <c r="K58" s="531" t="s">
        <v>5</v>
      </c>
      <c r="L58" s="532" t="s">
        <v>6</v>
      </c>
      <c r="M58" s="532" t="s">
        <v>7</v>
      </c>
      <c r="N58" s="533" t="s">
        <v>8</v>
      </c>
      <c r="O58" s="533" t="s">
        <v>9</v>
      </c>
      <c r="P58" s="533" t="s">
        <v>10</v>
      </c>
      <c r="Q58" s="533" t="s">
        <v>11</v>
      </c>
      <c r="R58" s="533" t="s">
        <v>12</v>
      </c>
      <c r="S58" s="534" t="s">
        <v>13</v>
      </c>
    </row>
    <row r="59" spans="1:20" ht="19.5" customHeight="1">
      <c r="A59" s="861" t="s">
        <v>14</v>
      </c>
      <c r="B59" s="535">
        <v>1</v>
      </c>
      <c r="C59" s="536" t="s">
        <v>766</v>
      </c>
      <c r="D59" s="316" t="str">
        <f>tkbieu!AR12</f>
        <v>T.KÊ VÀ Q. TRỊ</v>
      </c>
      <c r="E59" s="316" t="str">
        <f>tkbieu!AR26</f>
        <v>TRIỂN KHAI DV</v>
      </c>
      <c r="F59" s="316" t="str">
        <f>tkbieu!AR40</f>
        <v>TRIỂN KHAI HỆ</v>
      </c>
      <c r="G59" s="316" t="str">
        <f>tkbieu!AR54</f>
        <v>C.TRÚC DỮ LIỆU</v>
      </c>
      <c r="H59" s="316" t="str">
        <f>tkbieu!AR68</f>
        <v>LẬP TRÌNH</v>
      </c>
      <c r="I59" s="332" t="str">
        <f>tkbieu!AR82</f>
        <v>KỸ NĂNG</v>
      </c>
      <c r="K59" s="861" t="s">
        <v>14</v>
      </c>
      <c r="L59" s="535">
        <v>1</v>
      </c>
      <c r="M59" s="536" t="s">
        <v>766</v>
      </c>
      <c r="N59" s="316" t="str">
        <f>tkbieu!AS12</f>
        <v>T.KẾ DÀN TRANG</v>
      </c>
      <c r="O59" s="316" t="str">
        <f>tkbieu!AS26</f>
        <v>THIẾT KẾ BỘ</v>
      </c>
      <c r="P59" s="316" t="str">
        <f>tkbieu!AS40</f>
        <v>KT QUAY PHIM</v>
      </c>
      <c r="Q59" s="316" t="str">
        <f>tkbieu!AS54</f>
        <v>T.KẾ DÀN TRANG</v>
      </c>
      <c r="R59" s="316">
        <f>tkbieu!AS68</f>
        <v>0</v>
      </c>
      <c r="S59" s="341" t="str">
        <f>tkbieu!AS82</f>
        <v>KỸ NĂNG</v>
      </c>
    </row>
    <row r="60" spans="1:20" ht="19.5" customHeight="1" thickBot="1">
      <c r="A60" s="861"/>
      <c r="B60" s="537">
        <v>2</v>
      </c>
      <c r="C60" s="538" t="s">
        <v>767</v>
      </c>
      <c r="D60" s="316" t="str">
        <f>tkbieu!AR13</f>
        <v>WEBSITE</v>
      </c>
      <c r="E60" s="631" t="str">
        <f>tkbieu!AR27</f>
        <v>MẠNG LINUX</v>
      </c>
      <c r="F60" s="316" t="str">
        <f>tkbieu!AR41</f>
        <v>THỐNG VoIP</v>
      </c>
      <c r="G60" s="316" t="str">
        <f>tkbieu!AR55</f>
        <v>VÀ GIẢI THUẬT</v>
      </c>
      <c r="H60" s="316" t="str">
        <f>tkbieu!AR69</f>
        <v>MẠNG</v>
      </c>
      <c r="I60" s="332" t="str">
        <f>tkbieu!AR83</f>
        <v>THIẾT YẾU</v>
      </c>
      <c r="J60" s="340"/>
      <c r="K60" s="861"/>
      <c r="L60" s="537">
        <v>2</v>
      </c>
      <c r="M60" s="538" t="s">
        <v>767</v>
      </c>
      <c r="N60" s="316" t="str">
        <f>tkbieu!AS13</f>
        <v>VỚI INDESIGN</v>
      </c>
      <c r="O60" s="316" t="str">
        <f>tkbieu!AS27</f>
        <v>NHẠN DẠNG</v>
      </c>
      <c r="P60" s="316" t="str">
        <f>tkbieu!AS41</f>
        <v>CHỤP ẢNH</v>
      </c>
      <c r="Q60" s="316" t="str">
        <f>tkbieu!AS55</f>
        <v>VỚI INDESIGN</v>
      </c>
      <c r="R60" s="316">
        <f>tkbieu!AS69</f>
        <v>0</v>
      </c>
      <c r="S60" s="332" t="str">
        <f>tkbieu!AS83</f>
        <v>THIẾT YẾU</v>
      </c>
    </row>
    <row r="61" spans="1:20" ht="19.5" customHeight="1" thickTop="1">
      <c r="A61" s="861"/>
      <c r="B61" s="539">
        <v>3</v>
      </c>
      <c r="C61" s="540" t="s">
        <v>768</v>
      </c>
      <c r="D61" s="316">
        <f>tkbieu!AR14</f>
        <v>0</v>
      </c>
      <c r="E61" s="316">
        <f>tkbieu!AR28</f>
        <v>0</v>
      </c>
      <c r="F61" s="316">
        <f>tkbieu!AR42</f>
        <v>0</v>
      </c>
      <c r="G61" s="316">
        <f>tkbieu!AR56</f>
        <v>0</v>
      </c>
      <c r="H61" s="316">
        <f>tkbieu!AR70</f>
        <v>0</v>
      </c>
      <c r="I61" s="332">
        <f>tkbieu!AR84</f>
        <v>0</v>
      </c>
      <c r="K61" s="861"/>
      <c r="L61" s="539">
        <v>3</v>
      </c>
      <c r="M61" s="540" t="s">
        <v>768</v>
      </c>
      <c r="N61" s="316">
        <f>tkbieu!AS14</f>
        <v>0</v>
      </c>
      <c r="O61" s="316" t="str">
        <f>tkbieu!AS28</f>
        <v>THƯƠNG HIỆU</v>
      </c>
      <c r="P61" s="316">
        <f>tkbieu!AS42</f>
        <v>0</v>
      </c>
      <c r="Q61" s="317">
        <f>tkbieu!AS56</f>
        <v>0</v>
      </c>
      <c r="R61" s="316">
        <f>tkbieu!AS70</f>
        <v>0</v>
      </c>
      <c r="S61" s="332">
        <f>tkbieu!AS84</f>
        <v>0</v>
      </c>
    </row>
    <row r="62" spans="1:20" ht="19.5" customHeight="1">
      <c r="A62" s="861"/>
      <c r="B62" s="541">
        <v>4</v>
      </c>
      <c r="C62" s="542" t="s">
        <v>769</v>
      </c>
      <c r="D62" s="317" t="str">
        <f>tkbieu!AR15</f>
        <v>A111 (PM3)</v>
      </c>
      <c r="E62" s="317" t="str">
        <f>tkbieu!AR29</f>
        <v>A109 (PM2)</v>
      </c>
      <c r="F62" s="317" t="str">
        <f>tkbieu!AR43</f>
        <v>A109 (PM2)</v>
      </c>
      <c r="G62" s="317" t="str">
        <f>tkbieu!AR57</f>
        <v>A111 (PM3)</v>
      </c>
      <c r="H62" s="317" t="str">
        <f>tkbieu!AR71</f>
        <v>A111 (PM3)</v>
      </c>
      <c r="I62" s="333" t="str">
        <f>tkbieu!AR85</f>
        <v>A208</v>
      </c>
      <c r="K62" s="861"/>
      <c r="L62" s="541">
        <v>4</v>
      </c>
      <c r="M62" s="542" t="s">
        <v>769</v>
      </c>
      <c r="N62" s="317" t="str">
        <f>tkbieu!AS15</f>
        <v>A109 (PM2)</v>
      </c>
      <c r="O62" s="317" t="str">
        <f>tkbieu!AS29</f>
        <v>A103 (PM6)</v>
      </c>
      <c r="P62" s="317" t="str">
        <f>tkbieu!AS43</f>
        <v>A102 (PM5)</v>
      </c>
      <c r="Q62" s="317" t="str">
        <f>tkbieu!AS57</f>
        <v>A109 (PM2)</v>
      </c>
      <c r="R62" s="317">
        <f>tkbieu!AS71</f>
        <v>0</v>
      </c>
      <c r="S62" s="333" t="str">
        <f>tkbieu!AS85</f>
        <v>A208</v>
      </c>
    </row>
    <row r="63" spans="1:20" ht="19.5" customHeight="1">
      <c r="A63" s="861"/>
      <c r="B63" s="543">
        <v>5</v>
      </c>
      <c r="C63" s="544" t="s">
        <v>770</v>
      </c>
      <c r="D63" s="316" t="str">
        <f>tkbieu!AR16</f>
        <v>T. VÂN</v>
      </c>
      <c r="E63" s="316" t="str">
        <f>tkbieu!AR30</f>
        <v>T. THÀNH</v>
      </c>
      <c r="F63" s="316" t="str">
        <f>tkbieu!AR44</f>
        <v>T. B. LỘC</v>
      </c>
      <c r="G63" s="316" t="str">
        <f>tkbieu!AR58</f>
        <v>T. HIẾU</v>
      </c>
      <c r="H63" s="316" t="str">
        <f>tkbieu!AR72</f>
        <v>T. B. LỘC</v>
      </c>
      <c r="I63" s="332" t="str">
        <f>tkbieu!AR86</f>
        <v>C. LINH</v>
      </c>
      <c r="K63" s="861"/>
      <c r="L63" s="543">
        <v>5</v>
      </c>
      <c r="M63" s="544" t="s">
        <v>770</v>
      </c>
      <c r="N63" s="318" t="str">
        <f>tkbieu!AS16</f>
        <v>T. HÀO</v>
      </c>
      <c r="O63" s="316" t="str">
        <f>tkbieu!AS30</f>
        <v>C. OANH</v>
      </c>
      <c r="P63" s="316" t="str">
        <f>tkbieu!AS44</f>
        <v>T. THÀNH</v>
      </c>
      <c r="Q63" s="316" t="str">
        <f>tkbieu!AS58</f>
        <v>T. HÀO</v>
      </c>
      <c r="R63" s="316">
        <f>tkbieu!AS72</f>
        <v>0</v>
      </c>
      <c r="S63" s="332" t="str">
        <f>tkbieu!AS86</f>
        <v>C. LINH</v>
      </c>
    </row>
    <row r="64" spans="1:20" ht="19.5" customHeight="1" thickBot="1">
      <c r="A64" s="862"/>
      <c r="B64" s="396"/>
      <c r="C64" s="546"/>
      <c r="D64" s="547"/>
      <c r="E64" s="553"/>
      <c r="F64" s="553"/>
      <c r="G64" s="547"/>
      <c r="H64" s="553"/>
      <c r="I64" s="551"/>
      <c r="K64" s="862"/>
      <c r="L64" s="396"/>
      <c r="M64" s="546" t="s">
        <v>947</v>
      </c>
      <c r="N64" s="565"/>
      <c r="O64" s="565"/>
      <c r="P64" s="547"/>
      <c r="Q64" s="547"/>
      <c r="R64" s="553"/>
      <c r="S64" s="551"/>
    </row>
    <row r="65" spans="1:20" ht="19.5" customHeight="1" thickTop="1">
      <c r="A65" s="861" t="s">
        <v>15</v>
      </c>
      <c r="B65" s="541">
        <v>6</v>
      </c>
      <c r="C65" s="540" t="s">
        <v>771</v>
      </c>
      <c r="D65" s="315" t="str">
        <f>tkbieu!AR19</f>
        <v>T.KÊ VÀ Q. TRỊ</v>
      </c>
      <c r="E65" s="315">
        <f>tkbieu!AR33</f>
        <v>0</v>
      </c>
      <c r="F65" s="315" t="str">
        <f>tkbieu!AR47</f>
        <v>TRIỂN KHAI HỆ</v>
      </c>
      <c r="G65" s="315" t="str">
        <f>tkbieu!AR61</f>
        <v>C.TRÚC DỮ LIỆU</v>
      </c>
      <c r="H65" s="315" t="str">
        <f>tkbieu!AR75</f>
        <v>LẬP TRÌNH</v>
      </c>
      <c r="I65" s="335">
        <f>tkbieu!AR89</f>
        <v>0</v>
      </c>
      <c r="K65" s="861" t="s">
        <v>15</v>
      </c>
      <c r="L65" s="541">
        <v>6</v>
      </c>
      <c r="M65" s="540" t="s">
        <v>771</v>
      </c>
      <c r="N65" s="315" t="str">
        <f>tkbieu!AS19</f>
        <v>T.KẾ DÀN TRANG</v>
      </c>
      <c r="O65" s="315" t="str">
        <f>tkbieu!AS33</f>
        <v>KỸ THUẬT</v>
      </c>
      <c r="P65" s="315">
        <f>tkbieu!AS47</f>
        <v>0</v>
      </c>
      <c r="Q65" s="315" t="str">
        <f>tkbieu!AS61</f>
        <v>THIẾT KẾ BỘ</v>
      </c>
      <c r="R65" s="315" t="str">
        <f>tkbieu!AS75</f>
        <v>THIẾT KẾ</v>
      </c>
      <c r="S65" s="335">
        <f>tkbieu!AS89</f>
        <v>0</v>
      </c>
    </row>
    <row r="66" spans="1:20" ht="19.5" customHeight="1" thickBot="1">
      <c r="A66" s="861"/>
      <c r="B66" s="537">
        <v>7</v>
      </c>
      <c r="C66" s="542" t="s">
        <v>772</v>
      </c>
      <c r="D66" s="316" t="str">
        <f>tkbieu!AR20</f>
        <v>WEBSITE</v>
      </c>
      <c r="E66" s="316">
        <f>tkbieu!AR34</f>
        <v>0</v>
      </c>
      <c r="F66" s="316" t="str">
        <f>tkbieu!AR48</f>
        <v>THỐNG VoIP</v>
      </c>
      <c r="G66" s="316" t="str">
        <f>tkbieu!AR62</f>
        <v>VÀ GIẢI THUẬT</v>
      </c>
      <c r="H66" s="316" t="str">
        <f>tkbieu!AR76</f>
        <v>MẠNG</v>
      </c>
      <c r="I66" s="332">
        <f>tkbieu!AR90</f>
        <v>0</v>
      </c>
      <c r="K66" s="861"/>
      <c r="L66" s="537">
        <v>7</v>
      </c>
      <c r="M66" s="542" t="s">
        <v>772</v>
      </c>
      <c r="N66" s="316" t="str">
        <f>tkbieu!AS20</f>
        <v>VỚI INDESIGN</v>
      </c>
      <c r="O66" s="316" t="str">
        <f>tkbieu!AS34</f>
        <v>IN ẤN</v>
      </c>
      <c r="P66" s="316">
        <f>tkbieu!AS48</f>
        <v>0</v>
      </c>
      <c r="Q66" s="316" t="str">
        <f>tkbieu!AS62</f>
        <v>NHẠN DẠNG</v>
      </c>
      <c r="R66" s="316" t="str">
        <f>tkbieu!AS76</f>
        <v>QUẢNG CÁO</v>
      </c>
      <c r="S66" s="332">
        <f>tkbieu!AS90</f>
        <v>0</v>
      </c>
    </row>
    <row r="67" spans="1:20" ht="19.5" customHeight="1" thickTop="1">
      <c r="A67" s="861"/>
      <c r="B67" s="539">
        <v>8</v>
      </c>
      <c r="C67" s="540" t="s">
        <v>773</v>
      </c>
      <c r="D67" s="316">
        <f>tkbieu!AR21</f>
        <v>0</v>
      </c>
      <c r="E67" s="316">
        <f>tkbieu!AR35</f>
        <v>0</v>
      </c>
      <c r="F67" s="316">
        <f>tkbieu!AR49</f>
        <v>0</v>
      </c>
      <c r="G67" s="316">
        <f>tkbieu!AR63</f>
        <v>0</v>
      </c>
      <c r="H67" s="594">
        <f>tkbieu!AR77</f>
        <v>0</v>
      </c>
      <c r="I67" s="332">
        <f>tkbieu!AR91</f>
        <v>0</v>
      </c>
      <c r="K67" s="861"/>
      <c r="L67" s="539">
        <v>8</v>
      </c>
      <c r="M67" s="540" t="s">
        <v>773</v>
      </c>
      <c r="N67" s="316">
        <f>tkbieu!AS21</f>
        <v>0</v>
      </c>
      <c r="O67" s="316">
        <f>tkbieu!AS35</f>
        <v>0</v>
      </c>
      <c r="P67" s="316">
        <f>tkbieu!AS49</f>
        <v>0</v>
      </c>
      <c r="Q67" s="316" t="str">
        <f>tkbieu!AS63</f>
        <v>THƯƠNG HIỆU</v>
      </c>
      <c r="R67" s="316">
        <f>tkbieu!AS77</f>
        <v>0</v>
      </c>
      <c r="S67" s="332">
        <f>tkbieu!AS91</f>
        <v>0</v>
      </c>
    </row>
    <row r="68" spans="1:20" ht="19.5" customHeight="1">
      <c r="A68" s="861"/>
      <c r="B68" s="541">
        <v>9</v>
      </c>
      <c r="C68" s="542" t="s">
        <v>774</v>
      </c>
      <c r="D68" s="317" t="str">
        <f>tkbieu!AR22</f>
        <v>A111 (PM3)</v>
      </c>
      <c r="E68" s="317">
        <f>tkbieu!AR36</f>
        <v>0</v>
      </c>
      <c r="F68" s="317" t="str">
        <f>tkbieu!AR50</f>
        <v>A109 (PM2)</v>
      </c>
      <c r="G68" s="317" t="str">
        <f>tkbieu!AR64</f>
        <v>A111 (PM3)</v>
      </c>
      <c r="H68" s="595" t="str">
        <f>tkbieu!AR78</f>
        <v>A111 (PM3)</v>
      </c>
      <c r="I68" s="333">
        <f>tkbieu!AR92</f>
        <v>0</v>
      </c>
      <c r="K68" s="861"/>
      <c r="L68" s="541">
        <v>9</v>
      </c>
      <c r="M68" s="542" t="s">
        <v>774</v>
      </c>
      <c r="N68" s="317" t="str">
        <f>tkbieu!AS22</f>
        <v>A109 (PM2)</v>
      </c>
      <c r="O68" s="317" t="str">
        <f>tkbieu!AS36</f>
        <v>A109 (PM2)</v>
      </c>
      <c r="P68" s="317">
        <f>tkbieu!AS50</f>
        <v>0</v>
      </c>
      <c r="Q68" s="317" t="str">
        <f>tkbieu!AS64</f>
        <v>A109 (PM2)</v>
      </c>
      <c r="R68" s="317" t="str">
        <f>tkbieu!AS78</f>
        <v>A109 (PM3)</v>
      </c>
      <c r="S68" s="333">
        <f>tkbieu!AS92</f>
        <v>0</v>
      </c>
    </row>
    <row r="69" spans="1:20" ht="19.5" customHeight="1">
      <c r="A69" s="861"/>
      <c r="B69" s="543">
        <v>10</v>
      </c>
      <c r="C69" s="544" t="s">
        <v>790</v>
      </c>
      <c r="D69" s="318" t="str">
        <f>tkbieu!AR23</f>
        <v>T. VÂN</v>
      </c>
      <c r="E69" s="318">
        <f>tkbieu!AR37</f>
        <v>0</v>
      </c>
      <c r="F69" s="318" t="str">
        <f>tkbieu!AR51</f>
        <v>T. B. LỘC</v>
      </c>
      <c r="G69" s="318" t="str">
        <f>tkbieu!AR65</f>
        <v>T. HIẾU</v>
      </c>
      <c r="H69" s="318" t="str">
        <f>tkbieu!AR79</f>
        <v>T. B. LỘC</v>
      </c>
      <c r="I69" s="334">
        <f>tkbieu!AR93</f>
        <v>0</v>
      </c>
      <c r="K69" s="861"/>
      <c r="L69" s="543">
        <v>10</v>
      </c>
      <c r="M69" s="544" t="s">
        <v>790</v>
      </c>
      <c r="N69" s="318" t="str">
        <f>tkbieu!AS23</f>
        <v>T. HÀO</v>
      </c>
      <c r="O69" s="316" t="str">
        <f>tkbieu!AS37</f>
        <v>T. HÀO</v>
      </c>
      <c r="P69" s="316">
        <f>tkbieu!AS51</f>
        <v>0</v>
      </c>
      <c r="Q69" s="316" t="str">
        <f>tkbieu!AS65</f>
        <v>C. OANH</v>
      </c>
      <c r="R69" s="316" t="str">
        <f>tkbieu!AS79</f>
        <v>C. OANH</v>
      </c>
      <c r="S69" s="334">
        <f>tkbieu!AS93</f>
        <v>0</v>
      </c>
    </row>
    <row r="70" spans="1:20" ht="19.5" customHeight="1" thickBot="1">
      <c r="A70" s="867"/>
      <c r="B70" s="51"/>
      <c r="C70" s="52"/>
      <c r="D70" s="552"/>
      <c r="E70" s="552"/>
      <c r="F70" s="552"/>
      <c r="G70" s="552"/>
      <c r="H70" s="552"/>
      <c r="I70" s="551"/>
      <c r="K70" s="867"/>
      <c r="L70" s="51"/>
      <c r="M70" s="52"/>
      <c r="N70" s="565"/>
      <c r="O70" s="565"/>
      <c r="P70" s="552"/>
      <c r="Q70" s="565"/>
      <c r="R70" s="565"/>
      <c r="S70" s="565"/>
      <c r="T70" s="337"/>
    </row>
    <row r="71" spans="1:20" ht="19.5" customHeight="1"/>
    <row r="72" spans="1:20" ht="18" hidden="1" customHeight="1">
      <c r="A72" s="880" t="e">
        <f>KĐTỬ!#REF!</f>
        <v>#REF!</v>
      </c>
      <c r="B72" s="880"/>
      <c r="C72" s="880"/>
      <c r="D72" s="880"/>
      <c r="E72" s="880"/>
      <c r="F72" s="880"/>
      <c r="G72" s="880"/>
      <c r="H72" s="880"/>
      <c r="I72" s="880"/>
      <c r="J72" s="88"/>
      <c r="K72" s="880" t="e">
        <f>A72</f>
        <v>#REF!</v>
      </c>
      <c r="L72" s="880"/>
      <c r="M72" s="880"/>
      <c r="N72" s="880"/>
      <c r="O72" s="880"/>
      <c r="P72" s="880"/>
      <c r="Q72" s="880"/>
      <c r="R72" s="880"/>
      <c r="S72" s="880"/>
    </row>
    <row r="73" spans="1:20" ht="18" hidden="1" customHeight="1">
      <c r="A73" s="870"/>
      <c r="B73" s="870"/>
      <c r="C73" s="870"/>
      <c r="D73" s="870"/>
      <c r="E73" s="870"/>
      <c r="F73" s="870"/>
      <c r="G73" s="870"/>
      <c r="H73" s="870"/>
      <c r="I73" s="870"/>
      <c r="J73" s="88"/>
      <c r="K73" s="870"/>
      <c r="L73" s="870"/>
      <c r="M73" s="870"/>
      <c r="N73" s="870"/>
      <c r="O73" s="870"/>
      <c r="P73" s="870"/>
      <c r="Q73" s="870"/>
      <c r="R73" s="870"/>
      <c r="S73" s="870"/>
    </row>
    <row r="74" spans="1:20" ht="18" hidden="1" customHeight="1" thickBot="1">
      <c r="A74" s="858" t="s">
        <v>3</v>
      </c>
      <c r="B74" s="858"/>
      <c r="C74" s="77" t="str">
        <f>tkbieu!AW10</f>
        <v>C22TKĐH1</v>
      </c>
      <c r="D74" s="77"/>
      <c r="E74" s="85" t="s">
        <v>4</v>
      </c>
      <c r="F74" s="9">
        <f>tkbieu!AW9</f>
        <v>0</v>
      </c>
      <c r="G74" s="5"/>
      <c r="H74" s="93" t="s">
        <v>897</v>
      </c>
      <c r="I74" s="93"/>
      <c r="J74" s="88"/>
      <c r="K74" s="858" t="s">
        <v>3</v>
      </c>
      <c r="L74" s="858"/>
      <c r="M74" s="77" t="str">
        <f>tkbieu!AX10</f>
        <v>C22UDPM1</v>
      </c>
      <c r="N74" s="77"/>
      <c r="O74" s="85" t="s">
        <v>4</v>
      </c>
      <c r="P74" s="9">
        <f>tkbieu!AX9</f>
        <v>0</v>
      </c>
      <c r="Q74" s="5"/>
      <c r="R74" s="93" t="s">
        <v>897</v>
      </c>
      <c r="S74" s="93"/>
    </row>
    <row r="75" spans="1:20" ht="18.75" hidden="1" customHeight="1">
      <c r="A75" s="38" t="s">
        <v>5</v>
      </c>
      <c r="B75" s="39" t="s">
        <v>6</v>
      </c>
      <c r="C75" s="39" t="s">
        <v>7</v>
      </c>
      <c r="D75" s="37" t="s">
        <v>8</v>
      </c>
      <c r="E75" s="37" t="s">
        <v>9</v>
      </c>
      <c r="F75" s="37" t="s">
        <v>10</v>
      </c>
      <c r="G75" s="37" t="s">
        <v>11</v>
      </c>
      <c r="H75" s="37" t="s">
        <v>12</v>
      </c>
      <c r="I75" s="36" t="s">
        <v>13</v>
      </c>
      <c r="J75" s="88"/>
      <c r="K75" s="38" t="s">
        <v>5</v>
      </c>
      <c r="L75" s="39" t="s">
        <v>6</v>
      </c>
      <c r="M75" s="39" t="s">
        <v>7</v>
      </c>
      <c r="N75" s="37" t="s">
        <v>8</v>
      </c>
      <c r="O75" s="37" t="s">
        <v>9</v>
      </c>
      <c r="P75" s="37" t="s">
        <v>10</v>
      </c>
      <c r="Q75" s="37" t="s">
        <v>11</v>
      </c>
      <c r="R75" s="37" t="s">
        <v>12</v>
      </c>
      <c r="S75" s="36" t="s">
        <v>13</v>
      </c>
      <c r="T75" s="90"/>
    </row>
    <row r="76" spans="1:20" ht="18.75" hidden="1" customHeight="1">
      <c r="A76" s="864" t="s">
        <v>14</v>
      </c>
      <c r="B76" s="94">
        <v>1</v>
      </c>
      <c r="C76" s="43" t="s">
        <v>766</v>
      </c>
      <c r="D76" s="316">
        <f>tkbieu!AW12</f>
        <v>0</v>
      </c>
      <c r="E76" s="316">
        <f>tkbieu!AW26</f>
        <v>0</v>
      </c>
      <c r="F76" s="316">
        <f>tkbieu!AW40</f>
        <v>0</v>
      </c>
      <c r="G76" s="316">
        <f>tkbieu!AW54</f>
        <v>0</v>
      </c>
      <c r="H76" s="316">
        <f>tkbieu!AW68</f>
        <v>0</v>
      </c>
      <c r="I76" s="332">
        <f>tkbieu!AW82</f>
        <v>0</v>
      </c>
      <c r="J76" s="88"/>
      <c r="K76" s="864" t="s">
        <v>14</v>
      </c>
      <c r="L76" s="94">
        <v>1</v>
      </c>
      <c r="M76" s="40" t="s">
        <v>766</v>
      </c>
      <c r="N76" s="316">
        <f>tkbieu!AX12</f>
        <v>0</v>
      </c>
      <c r="O76" s="316">
        <f>tkbieu!AX26</f>
        <v>0</v>
      </c>
      <c r="P76" s="316">
        <f>tkbieu!AX40</f>
        <v>0</v>
      </c>
      <c r="Q76" s="316">
        <f>tkbieu!AX54</f>
        <v>0</v>
      </c>
      <c r="R76" s="316">
        <f>tkbieu!AX68</f>
        <v>0</v>
      </c>
      <c r="S76" s="332">
        <f>tkbieu!AX82</f>
        <v>0</v>
      </c>
      <c r="T76" s="10"/>
    </row>
    <row r="77" spans="1:20" ht="22.5" hidden="1" customHeight="1" thickBot="1">
      <c r="A77" s="854"/>
      <c r="B77" s="46">
        <v>2</v>
      </c>
      <c r="C77" s="41" t="s">
        <v>767</v>
      </c>
      <c r="D77" s="316">
        <f>tkbieu!AW13</f>
        <v>0</v>
      </c>
      <c r="E77" s="316">
        <f>tkbieu!AW27</f>
        <v>0</v>
      </c>
      <c r="F77" s="316">
        <f>tkbieu!AW41</f>
        <v>0</v>
      </c>
      <c r="G77" s="316">
        <f>tkbieu!AW55</f>
        <v>0</v>
      </c>
      <c r="H77" s="316">
        <f>tkbieu!AW69</f>
        <v>0</v>
      </c>
      <c r="I77" s="332">
        <f>tkbieu!AW83</f>
        <v>0</v>
      </c>
      <c r="J77" s="88"/>
      <c r="K77" s="854"/>
      <c r="L77" s="46">
        <v>2</v>
      </c>
      <c r="M77" s="41" t="s">
        <v>767</v>
      </c>
      <c r="N77" s="316">
        <f>tkbieu!AX13</f>
        <v>0</v>
      </c>
      <c r="O77" s="359">
        <f>tkbieu!AX27</f>
        <v>0</v>
      </c>
      <c r="P77" s="359">
        <f>tkbieu!AX41</f>
        <v>0</v>
      </c>
      <c r="Q77" s="316">
        <f>tkbieu!AX55</f>
        <v>0</v>
      </c>
      <c r="R77" s="359">
        <f>tkbieu!AX69</f>
        <v>0</v>
      </c>
      <c r="S77" s="371">
        <f>tkbieu!AX83</f>
        <v>0</v>
      </c>
      <c r="T77" s="10"/>
    </row>
    <row r="78" spans="1:20" ht="18.75" hidden="1" customHeight="1" thickTop="1">
      <c r="A78" s="854"/>
      <c r="B78" s="47">
        <v>3</v>
      </c>
      <c r="C78" s="44" t="s">
        <v>768</v>
      </c>
      <c r="D78" s="316">
        <f>tkbieu!AW14</f>
        <v>0</v>
      </c>
      <c r="E78" s="316">
        <f>tkbieu!AW28</f>
        <v>0</v>
      </c>
      <c r="F78" s="316">
        <f>tkbieu!AW42</f>
        <v>0</v>
      </c>
      <c r="G78" s="316">
        <f>tkbieu!AW56</f>
        <v>0</v>
      </c>
      <c r="H78" s="316">
        <f>tkbieu!AW70</f>
        <v>0</v>
      </c>
      <c r="I78" s="332">
        <f>tkbieu!AW84</f>
        <v>0</v>
      </c>
      <c r="J78" s="88"/>
      <c r="K78" s="854"/>
      <c r="L78" s="47">
        <v>3</v>
      </c>
      <c r="M78" s="44" t="s">
        <v>768</v>
      </c>
      <c r="N78" s="316">
        <f>tkbieu!AX14</f>
        <v>0</v>
      </c>
      <c r="O78" s="316">
        <f>tkbieu!AX28</f>
        <v>0</v>
      </c>
      <c r="P78" s="316">
        <f>tkbieu!AX42</f>
        <v>0</v>
      </c>
      <c r="Q78" s="316">
        <f>tkbieu!AX56</f>
        <v>0</v>
      </c>
      <c r="R78" s="316">
        <f>tkbieu!AX70</f>
        <v>0</v>
      </c>
      <c r="S78" s="332">
        <f>tkbieu!AX84</f>
        <v>0</v>
      </c>
      <c r="T78" s="10"/>
    </row>
    <row r="79" spans="1:20" ht="18.75" hidden="1" customHeight="1">
      <c r="A79" s="854"/>
      <c r="B79" s="45">
        <v>4</v>
      </c>
      <c r="C79" s="43" t="s">
        <v>769</v>
      </c>
      <c r="D79" s="317">
        <f>tkbieu!AW15</f>
        <v>0</v>
      </c>
      <c r="E79" s="317">
        <f>tkbieu!AW29</f>
        <v>0</v>
      </c>
      <c r="F79" s="317">
        <f>tkbieu!AW43</f>
        <v>0</v>
      </c>
      <c r="G79" s="317">
        <f>tkbieu!AW57</f>
        <v>0</v>
      </c>
      <c r="H79" s="317">
        <f>tkbieu!AW71</f>
        <v>0</v>
      </c>
      <c r="I79" s="333">
        <f>tkbieu!AW85</f>
        <v>0</v>
      </c>
      <c r="J79" s="88"/>
      <c r="K79" s="854"/>
      <c r="L79" s="45">
        <v>4</v>
      </c>
      <c r="M79" s="43" t="s">
        <v>769</v>
      </c>
      <c r="N79" s="317">
        <f>tkbieu!AX15</f>
        <v>0</v>
      </c>
      <c r="O79" s="317">
        <f>tkbieu!AX29</f>
        <v>0</v>
      </c>
      <c r="P79" s="317">
        <f>tkbieu!AX43</f>
        <v>0</v>
      </c>
      <c r="Q79" s="317">
        <f>tkbieu!AX57</f>
        <v>0</v>
      </c>
      <c r="R79" s="317">
        <f>tkbieu!AX71</f>
        <v>0</v>
      </c>
      <c r="S79" s="333">
        <f>tkbieu!AX85</f>
        <v>0</v>
      </c>
      <c r="T79" s="35"/>
    </row>
    <row r="80" spans="1:20" ht="18.75" hidden="1" customHeight="1">
      <c r="A80" s="854"/>
      <c r="B80" s="42">
        <v>5</v>
      </c>
      <c r="C80" s="48" t="s">
        <v>770</v>
      </c>
      <c r="D80" s="318">
        <f>tkbieu!AW16</f>
        <v>0</v>
      </c>
      <c r="E80" s="318">
        <f>tkbieu!AW30</f>
        <v>0</v>
      </c>
      <c r="F80" s="318">
        <f>tkbieu!AW44</f>
        <v>0</v>
      </c>
      <c r="G80" s="318">
        <f>tkbieu!AW58</f>
        <v>0</v>
      </c>
      <c r="H80" s="318">
        <f>tkbieu!AW72</f>
        <v>0</v>
      </c>
      <c r="I80" s="334">
        <f>tkbieu!AW86</f>
        <v>0</v>
      </c>
      <c r="J80" s="88"/>
      <c r="K80" s="854"/>
      <c r="L80" s="42">
        <v>5</v>
      </c>
      <c r="M80" s="48" t="s">
        <v>770</v>
      </c>
      <c r="N80" s="316">
        <f>tkbieu!AX16</f>
        <v>0</v>
      </c>
      <c r="O80" s="318">
        <f>tkbieu!AX30</f>
        <v>0</v>
      </c>
      <c r="P80" s="318">
        <f>tkbieu!AX44</f>
        <v>0</v>
      </c>
      <c r="Q80" s="318">
        <f>tkbieu!AX58</f>
        <v>0</v>
      </c>
      <c r="R80" s="318">
        <f>tkbieu!AX72</f>
        <v>0</v>
      </c>
      <c r="S80" s="334">
        <f>tkbieu!AX86</f>
        <v>0</v>
      </c>
      <c r="T80" s="10"/>
    </row>
    <row r="81" spans="1:20" ht="18.75" hidden="1" customHeight="1" thickBot="1">
      <c r="A81" s="865"/>
      <c r="B81" s="73"/>
      <c r="C81" s="402"/>
      <c r="D81" s="433"/>
      <c r="E81" s="433"/>
      <c r="F81" s="433"/>
      <c r="G81" s="433"/>
      <c r="H81" s="433"/>
      <c r="I81" s="442"/>
      <c r="J81" s="88"/>
      <c r="K81" s="865"/>
      <c r="L81" s="73"/>
      <c r="M81" s="74"/>
      <c r="N81" s="394"/>
      <c r="O81" s="318"/>
      <c r="P81" s="433"/>
      <c r="Q81" s="433"/>
      <c r="R81" s="318"/>
      <c r="S81" s="442"/>
      <c r="T81" s="10"/>
    </row>
    <row r="82" spans="1:20" ht="18.75" hidden="1" customHeight="1" thickTop="1">
      <c r="A82" s="854" t="s">
        <v>15</v>
      </c>
      <c r="B82" s="45">
        <v>6</v>
      </c>
      <c r="C82" s="44" t="s">
        <v>771</v>
      </c>
      <c r="D82" s="315"/>
      <c r="E82" s="315"/>
      <c r="F82" s="315"/>
      <c r="G82" s="315"/>
      <c r="H82" s="315"/>
      <c r="I82" s="335"/>
      <c r="K82" s="854" t="s">
        <v>15</v>
      </c>
      <c r="L82" s="45">
        <v>6</v>
      </c>
      <c r="M82" s="44" t="s">
        <v>771</v>
      </c>
      <c r="N82" s="315"/>
      <c r="O82" s="315"/>
      <c r="P82" s="315"/>
      <c r="Q82" s="315">
        <f>tkbieu!AX61</f>
        <v>0</v>
      </c>
      <c r="R82" s="315">
        <f>tkbieu!AX75</f>
        <v>0</v>
      </c>
      <c r="S82" s="335">
        <f>tkbieu!AX89</f>
        <v>0</v>
      </c>
    </row>
    <row r="83" spans="1:20" ht="18.75" hidden="1" customHeight="1" thickBot="1">
      <c r="A83" s="854"/>
      <c r="B83" s="46">
        <v>7</v>
      </c>
      <c r="C83" s="43" t="s">
        <v>772</v>
      </c>
      <c r="D83" s="316"/>
      <c r="E83" s="316"/>
      <c r="F83" s="316"/>
      <c r="G83" s="316"/>
      <c r="H83" s="316"/>
      <c r="I83" s="332"/>
      <c r="K83" s="854"/>
      <c r="L83" s="46">
        <v>7</v>
      </c>
      <c r="M83" s="43" t="s">
        <v>772</v>
      </c>
      <c r="N83" s="316"/>
      <c r="O83" s="316"/>
      <c r="P83" s="316"/>
      <c r="Q83" s="316">
        <f>tkbieu!AX62</f>
        <v>0</v>
      </c>
      <c r="R83" s="316">
        <f>tkbieu!AX76</f>
        <v>0</v>
      </c>
      <c r="S83" s="332">
        <f>tkbieu!AX90</f>
        <v>0</v>
      </c>
    </row>
    <row r="84" spans="1:20" ht="18.75" hidden="1" customHeight="1" thickTop="1">
      <c r="A84" s="854"/>
      <c r="B84" s="47">
        <v>8</v>
      </c>
      <c r="C84" s="44" t="s">
        <v>773</v>
      </c>
      <c r="D84" s="316"/>
      <c r="E84" s="316"/>
      <c r="F84" s="317"/>
      <c r="G84" s="317"/>
      <c r="H84" s="317"/>
      <c r="I84" s="332"/>
      <c r="K84" s="854"/>
      <c r="L84" s="47">
        <v>8</v>
      </c>
      <c r="M84" s="44" t="s">
        <v>773</v>
      </c>
      <c r="N84" s="317"/>
      <c r="O84" s="316"/>
      <c r="P84" s="317"/>
      <c r="Q84" s="317">
        <f>tkbieu!AX63</f>
        <v>0</v>
      </c>
      <c r="R84" s="317">
        <f>tkbieu!AX77</f>
        <v>0</v>
      </c>
      <c r="S84" s="332">
        <f>tkbieu!AX91</f>
        <v>0</v>
      </c>
    </row>
    <row r="85" spans="1:20" ht="18.75" hidden="1" customHeight="1">
      <c r="A85" s="854"/>
      <c r="B85" s="45">
        <v>9</v>
      </c>
      <c r="C85" s="43" t="s">
        <v>774</v>
      </c>
      <c r="D85" s="317"/>
      <c r="E85" s="317"/>
      <c r="F85" s="317"/>
      <c r="G85" s="317"/>
      <c r="H85" s="317"/>
      <c r="I85" s="333"/>
      <c r="K85" s="854"/>
      <c r="L85" s="45">
        <v>9</v>
      </c>
      <c r="M85" s="43" t="s">
        <v>774</v>
      </c>
      <c r="N85" s="317"/>
      <c r="O85" s="317"/>
      <c r="P85" s="317"/>
      <c r="Q85" s="317">
        <f>tkbieu!AX64</f>
        <v>0</v>
      </c>
      <c r="R85" s="317">
        <f>tkbieu!AX78</f>
        <v>0</v>
      </c>
      <c r="S85" s="333">
        <f>tkbieu!AX92</f>
        <v>0</v>
      </c>
    </row>
    <row r="86" spans="1:20" ht="18.75" hidden="1" customHeight="1">
      <c r="A86" s="854"/>
      <c r="B86" s="42">
        <v>10</v>
      </c>
      <c r="C86" s="48" t="s">
        <v>790</v>
      </c>
      <c r="D86" s="318"/>
      <c r="E86" s="318"/>
      <c r="F86" s="318"/>
      <c r="G86" s="318"/>
      <c r="H86" s="318"/>
      <c r="I86" s="334"/>
      <c r="K86" s="854"/>
      <c r="L86" s="42">
        <v>10</v>
      </c>
      <c r="M86" s="48" t="s">
        <v>790</v>
      </c>
      <c r="N86" s="318"/>
      <c r="O86" s="318"/>
      <c r="P86" s="318"/>
      <c r="Q86" s="318">
        <f>tkbieu!AX65</f>
        <v>0</v>
      </c>
      <c r="R86" s="318">
        <f>tkbieu!AX79</f>
        <v>0</v>
      </c>
      <c r="S86" s="334">
        <f>tkbieu!AX93</f>
        <v>0</v>
      </c>
    </row>
    <row r="87" spans="1:20" ht="18.75" hidden="1" customHeight="1" thickBot="1">
      <c r="A87" s="855"/>
      <c r="B87" s="51"/>
      <c r="C87" s="339"/>
      <c r="D87" s="434"/>
      <c r="E87" s="434"/>
      <c r="F87" s="434"/>
      <c r="G87" s="434"/>
      <c r="H87" s="434"/>
      <c r="I87" s="421"/>
      <c r="K87" s="855"/>
      <c r="L87" s="51"/>
      <c r="M87" s="339"/>
      <c r="N87" s="434"/>
      <c r="O87" s="434"/>
      <c r="P87" s="434"/>
      <c r="Q87" s="519"/>
      <c r="R87" s="519"/>
      <c r="S87" s="518"/>
    </row>
    <row r="88" spans="1:20" ht="18.75" hidden="1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1:20" ht="25.5" hidden="1" customHeight="1">
      <c r="A89" s="880" t="e">
        <f>A72</f>
        <v>#REF!</v>
      </c>
      <c r="B89" s="880"/>
      <c r="C89" s="880"/>
      <c r="D89" s="880"/>
      <c r="E89" s="880"/>
      <c r="F89" s="880"/>
      <c r="G89" s="880"/>
      <c r="H89" s="880"/>
      <c r="I89" s="880"/>
      <c r="K89" s="880"/>
      <c r="L89" s="880"/>
      <c r="M89" s="880"/>
      <c r="N89" s="880"/>
      <c r="O89" s="880"/>
      <c r="P89" s="880"/>
      <c r="Q89" s="880"/>
      <c r="R89" s="880"/>
      <c r="S89" s="880"/>
    </row>
    <row r="90" spans="1:20" ht="18.75" hidden="1" customHeight="1">
      <c r="A90" s="870"/>
      <c r="B90" s="870"/>
      <c r="C90" s="870"/>
      <c r="D90" s="870"/>
      <c r="E90" s="870"/>
      <c r="F90" s="870"/>
      <c r="G90" s="870"/>
      <c r="H90" s="870"/>
      <c r="I90" s="870"/>
      <c r="K90" s="870"/>
      <c r="L90" s="870"/>
      <c r="M90" s="870"/>
      <c r="N90" s="870"/>
      <c r="O90" s="870"/>
      <c r="P90" s="870"/>
      <c r="Q90" s="870"/>
      <c r="R90" s="870"/>
      <c r="S90" s="870"/>
    </row>
    <row r="91" spans="1:20" ht="24" hidden="1" customHeight="1" thickBot="1">
      <c r="A91" s="858" t="s">
        <v>3</v>
      </c>
      <c r="B91" s="858"/>
      <c r="C91" s="77" t="str">
        <f>tkbieu!AV10</f>
        <v>C22MT1</v>
      </c>
      <c r="D91" s="77"/>
      <c r="E91" s="85" t="s">
        <v>4</v>
      </c>
      <c r="F91" s="9">
        <f>tkbieu!AV9</f>
        <v>0</v>
      </c>
      <c r="G91" s="5"/>
      <c r="H91" s="93" t="s">
        <v>897</v>
      </c>
      <c r="I91" s="93"/>
      <c r="K91" s="895"/>
      <c r="L91" s="895"/>
      <c r="M91" s="578"/>
      <c r="N91" s="578"/>
      <c r="O91" s="673"/>
      <c r="P91" s="58"/>
      <c r="Q91" s="32"/>
      <c r="R91" s="668"/>
      <c r="S91" s="668"/>
    </row>
    <row r="92" spans="1:20" ht="18.75" hidden="1" customHeight="1">
      <c r="A92" s="38" t="s">
        <v>5</v>
      </c>
      <c r="B92" s="39" t="s">
        <v>6</v>
      </c>
      <c r="C92" s="39" t="s">
        <v>7</v>
      </c>
      <c r="D92" s="37" t="s">
        <v>8</v>
      </c>
      <c r="E92" s="37" t="s">
        <v>9</v>
      </c>
      <c r="F92" s="37" t="s">
        <v>10</v>
      </c>
      <c r="G92" s="37" t="s">
        <v>11</v>
      </c>
      <c r="H92" s="37" t="s">
        <v>12</v>
      </c>
      <c r="I92" s="36" t="s">
        <v>13</v>
      </c>
      <c r="J92" s="373"/>
      <c r="K92" s="1"/>
      <c r="L92" s="1"/>
      <c r="M92" s="1"/>
      <c r="N92" s="90"/>
      <c r="O92" s="90"/>
      <c r="P92" s="90"/>
      <c r="Q92" s="90"/>
      <c r="R92" s="90"/>
      <c r="S92" s="90"/>
    </row>
    <row r="93" spans="1:20" ht="18.75" hidden="1" customHeight="1">
      <c r="A93" s="864" t="s">
        <v>14</v>
      </c>
      <c r="B93" s="94">
        <v>1</v>
      </c>
      <c r="C93" s="40" t="s">
        <v>766</v>
      </c>
      <c r="D93" s="316">
        <f>tkbieu!AV12</f>
        <v>0</v>
      </c>
      <c r="E93" s="316">
        <f>tkbieu!AV26</f>
        <v>0</v>
      </c>
      <c r="F93" s="316">
        <f>tkbieu!AV40</f>
        <v>0</v>
      </c>
      <c r="G93" s="316">
        <f>tkbieu!AV54</f>
        <v>0</v>
      </c>
      <c r="H93" s="316">
        <f>tkbieu!AV68</f>
        <v>0</v>
      </c>
      <c r="I93" s="316">
        <f>tkbieu!AV82</f>
        <v>0</v>
      </c>
      <c r="J93" s="374"/>
      <c r="K93" s="896"/>
      <c r="L93" s="1"/>
      <c r="M93" s="2"/>
      <c r="N93" s="411"/>
      <c r="O93" s="411"/>
      <c r="P93" s="411"/>
      <c r="Q93" s="411"/>
      <c r="R93" s="411"/>
      <c r="S93" s="411"/>
    </row>
    <row r="94" spans="1:20" ht="18.75" hidden="1" customHeight="1" thickBot="1">
      <c r="A94" s="854"/>
      <c r="B94" s="46">
        <v>2</v>
      </c>
      <c r="C94" s="41" t="s">
        <v>767</v>
      </c>
      <c r="D94" s="316">
        <f>tkbieu!AV13</f>
        <v>0</v>
      </c>
      <c r="E94" s="316">
        <f>tkbieu!AV27</f>
        <v>0</v>
      </c>
      <c r="F94" s="316">
        <f>tkbieu!AV41</f>
        <v>0</v>
      </c>
      <c r="G94" s="316">
        <f>tkbieu!AV55</f>
        <v>0</v>
      </c>
      <c r="H94" s="316">
        <f>tkbieu!AV69</f>
        <v>0</v>
      </c>
      <c r="I94" s="316">
        <f>tkbieu!AV83</f>
        <v>0</v>
      </c>
      <c r="J94" s="374"/>
      <c r="K94" s="896"/>
      <c r="L94" s="1"/>
      <c r="M94" s="2"/>
      <c r="N94" s="411"/>
      <c r="O94" s="411"/>
      <c r="P94" s="411"/>
      <c r="Q94" s="411"/>
      <c r="R94" s="411"/>
      <c r="S94" s="411"/>
    </row>
    <row r="95" spans="1:20" ht="18.75" hidden="1" customHeight="1" thickTop="1">
      <c r="A95" s="854"/>
      <c r="B95" s="47">
        <v>3</v>
      </c>
      <c r="C95" s="44" t="s">
        <v>768</v>
      </c>
      <c r="D95" s="317">
        <f>tkbieu!AV14</f>
        <v>0</v>
      </c>
      <c r="E95" s="352">
        <f>tkbieu!AV28</f>
        <v>0</v>
      </c>
      <c r="F95" s="317">
        <f>tkbieu!AV42</f>
        <v>0</v>
      </c>
      <c r="G95" s="316">
        <f>tkbieu!AV56</f>
        <v>0</v>
      </c>
      <c r="H95" s="317">
        <f>tkbieu!AV70</f>
        <v>0</v>
      </c>
      <c r="I95" s="333">
        <f>tkbieu!AV84</f>
        <v>0</v>
      </c>
      <c r="J95" s="10"/>
      <c r="K95" s="896"/>
      <c r="L95" s="1"/>
      <c r="M95" s="2"/>
      <c r="N95" s="662"/>
      <c r="O95" s="669"/>
      <c r="P95" s="662"/>
      <c r="Q95" s="411"/>
      <c r="R95" s="662"/>
      <c r="S95" s="669"/>
    </row>
    <row r="96" spans="1:20" ht="18.75" hidden="1" customHeight="1">
      <c r="A96" s="854"/>
      <c r="B96" s="45">
        <v>4</v>
      </c>
      <c r="C96" s="43" t="s">
        <v>769</v>
      </c>
      <c r="D96" s="317">
        <f>tkbieu!AV15</f>
        <v>0</v>
      </c>
      <c r="E96" s="317">
        <f>tkbieu!AV29</f>
        <v>0</v>
      </c>
      <c r="F96" s="317">
        <f>tkbieu!AV43</f>
        <v>0</v>
      </c>
      <c r="G96" s="317">
        <f>tkbieu!AV57</f>
        <v>0</v>
      </c>
      <c r="H96" s="317">
        <f>tkbieu!AV71</f>
        <v>0</v>
      </c>
      <c r="I96" s="333">
        <f>tkbieu!AV85</f>
        <v>0</v>
      </c>
      <c r="J96" s="35"/>
      <c r="K96" s="896"/>
      <c r="L96" s="1"/>
      <c r="M96" s="2"/>
      <c r="N96" s="662"/>
      <c r="O96" s="662"/>
      <c r="P96" s="662"/>
      <c r="Q96" s="662"/>
      <c r="R96" s="662"/>
      <c r="S96" s="662"/>
    </row>
    <row r="97" spans="1:19" ht="18.75" hidden="1" customHeight="1">
      <c r="A97" s="854"/>
      <c r="B97" s="42">
        <v>5</v>
      </c>
      <c r="C97" s="48" t="s">
        <v>770</v>
      </c>
      <c r="D97" s="318">
        <f>tkbieu!AV16</f>
        <v>0</v>
      </c>
      <c r="E97" s="318">
        <f>tkbieu!AV30</f>
        <v>0</v>
      </c>
      <c r="F97" s="318">
        <f>tkbieu!AV44</f>
        <v>0</v>
      </c>
      <c r="G97" s="318">
        <f>tkbieu!AV58</f>
        <v>0</v>
      </c>
      <c r="H97" s="318">
        <f>tkbieu!AV72</f>
        <v>0</v>
      </c>
      <c r="I97" s="334">
        <f>tkbieu!AV86</f>
        <v>0</v>
      </c>
      <c r="J97" s="10"/>
      <c r="K97" s="896"/>
      <c r="L97" s="1"/>
      <c r="M97" s="2"/>
      <c r="N97" s="411"/>
      <c r="O97" s="411"/>
      <c r="P97" s="411"/>
      <c r="Q97" s="411"/>
      <c r="R97" s="411"/>
      <c r="S97" s="411"/>
    </row>
    <row r="98" spans="1:19" ht="18.75" hidden="1" customHeight="1" thickBot="1">
      <c r="A98" s="865"/>
      <c r="B98" s="73"/>
      <c r="C98" s="402"/>
      <c r="D98" s="433"/>
      <c r="E98" s="318"/>
      <c r="F98" s="434"/>
      <c r="G98" s="318"/>
      <c r="H98" s="428"/>
      <c r="I98" s="444"/>
      <c r="J98" s="10"/>
      <c r="K98" s="896"/>
      <c r="L98" s="1"/>
      <c r="M98" s="618"/>
      <c r="N98" s="674"/>
      <c r="O98" s="411"/>
      <c r="P98" s="674"/>
      <c r="Q98" s="411"/>
      <c r="R98" s="663"/>
      <c r="S98" s="663"/>
    </row>
    <row r="99" spans="1:19" ht="18.75" hidden="1" customHeight="1" thickTop="1">
      <c r="A99" s="853" t="s">
        <v>15</v>
      </c>
      <c r="B99" s="47">
        <v>6</v>
      </c>
      <c r="C99" s="44" t="s">
        <v>771</v>
      </c>
      <c r="D99" s="315">
        <f>tkbieu!AV19</f>
        <v>0</v>
      </c>
      <c r="E99" s="315">
        <f>tkbieu!AV33</f>
        <v>0</v>
      </c>
      <c r="F99" s="315">
        <f>tkbieu!AV47</f>
        <v>0</v>
      </c>
      <c r="G99" s="315">
        <f>tkbieu!AV61</f>
        <v>0</v>
      </c>
      <c r="H99" s="315">
        <f>tkbieu!AV75</f>
        <v>0</v>
      </c>
      <c r="I99" s="335">
        <f>tkbieu!AV89</f>
        <v>0</v>
      </c>
      <c r="J99" s="10"/>
      <c r="K99" s="896"/>
      <c r="L99" s="1"/>
      <c r="M99" s="2"/>
      <c r="N99" s="411"/>
      <c r="O99" s="411"/>
      <c r="P99" s="411"/>
      <c r="Q99" s="411"/>
      <c r="R99" s="411"/>
      <c r="S99" s="411"/>
    </row>
    <row r="100" spans="1:19" ht="18.75" hidden="1" customHeight="1" thickBot="1">
      <c r="A100" s="854"/>
      <c r="B100" s="46">
        <v>7</v>
      </c>
      <c r="C100" s="43" t="s">
        <v>772</v>
      </c>
      <c r="D100" s="316">
        <f>tkbieu!AV20</f>
        <v>0</v>
      </c>
      <c r="E100" s="316">
        <f>tkbieu!AV34</f>
        <v>0</v>
      </c>
      <c r="F100" s="316">
        <f>tkbieu!AV48</f>
        <v>0</v>
      </c>
      <c r="G100" s="316">
        <f>tkbieu!AV62</f>
        <v>0</v>
      </c>
      <c r="H100" s="316">
        <f>tkbieu!AV76</f>
        <v>0</v>
      </c>
      <c r="I100" s="371">
        <f>tkbieu!AV90</f>
        <v>0</v>
      </c>
      <c r="J100" s="10"/>
      <c r="K100" s="896"/>
      <c r="L100" s="1"/>
      <c r="M100" s="2"/>
      <c r="N100" s="411"/>
      <c r="O100" s="411"/>
      <c r="P100" s="411"/>
      <c r="Q100" s="411"/>
      <c r="R100" s="411"/>
      <c r="S100" s="667"/>
    </row>
    <row r="101" spans="1:19" ht="18.75" hidden="1" customHeight="1" thickTop="1">
      <c r="A101" s="854"/>
      <c r="B101" s="47">
        <v>8</v>
      </c>
      <c r="C101" s="44" t="s">
        <v>773</v>
      </c>
      <c r="D101" s="317">
        <f>tkbieu!AV21</f>
        <v>0</v>
      </c>
      <c r="E101" s="317">
        <f>tkbieu!AV35</f>
        <v>0</v>
      </c>
      <c r="F101" s="317">
        <f>tkbieu!AV49</f>
        <v>0</v>
      </c>
      <c r="G101" s="317">
        <f>tkbieu!AV63</f>
        <v>0</v>
      </c>
      <c r="H101" s="317">
        <f>tkbieu!AV77</f>
        <v>0</v>
      </c>
      <c r="I101" s="333">
        <f>tkbieu!AV91</f>
        <v>0</v>
      </c>
      <c r="J101" s="10"/>
      <c r="K101" s="896"/>
      <c r="L101" s="1"/>
      <c r="M101" s="2"/>
      <c r="N101" s="662"/>
      <c r="O101" s="662"/>
      <c r="P101" s="662"/>
      <c r="Q101" s="662"/>
      <c r="R101" s="662"/>
      <c r="S101" s="662"/>
    </row>
    <row r="102" spans="1:19" ht="18.75" hidden="1" customHeight="1">
      <c r="A102" s="854"/>
      <c r="B102" s="45">
        <v>9</v>
      </c>
      <c r="C102" s="43" t="s">
        <v>774</v>
      </c>
      <c r="D102" s="317">
        <f>tkbieu!AV22</f>
        <v>0</v>
      </c>
      <c r="E102" s="317">
        <f>tkbieu!AV36</f>
        <v>0</v>
      </c>
      <c r="F102" s="317">
        <f>tkbieu!AV50</f>
        <v>0</v>
      </c>
      <c r="G102" s="317">
        <f>tkbieu!AV64</f>
        <v>0</v>
      </c>
      <c r="H102" s="317">
        <f>tkbieu!AV78</f>
        <v>0</v>
      </c>
      <c r="I102" s="333">
        <f>tkbieu!AV92</f>
        <v>0</v>
      </c>
      <c r="J102" s="35"/>
      <c r="K102" s="896"/>
      <c r="L102" s="1"/>
      <c r="M102" s="2"/>
      <c r="N102" s="662"/>
      <c r="O102" s="662"/>
      <c r="P102" s="662"/>
      <c r="Q102" s="662"/>
      <c r="R102" s="662"/>
      <c r="S102" s="662"/>
    </row>
    <row r="103" spans="1:19" ht="18.75" hidden="1" customHeight="1">
      <c r="A103" s="854"/>
      <c r="B103" s="42">
        <v>10</v>
      </c>
      <c r="C103" s="48" t="s">
        <v>790</v>
      </c>
      <c r="D103" s="318">
        <f>tkbieu!AV23</f>
        <v>0</v>
      </c>
      <c r="E103" s="316">
        <f>tkbieu!AV37</f>
        <v>0</v>
      </c>
      <c r="F103" s="318">
        <f>tkbieu!AV51</f>
        <v>0</v>
      </c>
      <c r="G103" s="318">
        <f>tkbieu!AV65</f>
        <v>0</v>
      </c>
      <c r="H103" s="318">
        <f>tkbieu!AV79</f>
        <v>0</v>
      </c>
      <c r="I103" s="334">
        <f>tkbieu!AV93</f>
        <v>0</v>
      </c>
      <c r="J103" s="10"/>
      <c r="K103" s="896"/>
      <c r="L103" s="1"/>
      <c r="M103" s="2"/>
      <c r="N103" s="411"/>
      <c r="O103" s="411"/>
      <c r="P103" s="411"/>
      <c r="Q103" s="411"/>
      <c r="R103" s="411"/>
      <c r="S103" s="411"/>
    </row>
    <row r="104" spans="1:19" ht="18.75" hidden="1" customHeight="1" thickBot="1">
      <c r="A104" s="855"/>
      <c r="B104" s="75"/>
      <c r="C104" s="402"/>
      <c r="D104" s="438"/>
      <c r="E104" s="434"/>
      <c r="F104" s="336"/>
      <c r="G104" s="336"/>
      <c r="H104" s="428"/>
      <c r="I104" s="488"/>
      <c r="J104" s="374"/>
      <c r="K104" s="896"/>
      <c r="L104" s="1"/>
      <c r="M104" s="618"/>
      <c r="N104" s="663"/>
      <c r="O104" s="674"/>
      <c r="P104" s="411"/>
      <c r="Q104" s="411"/>
      <c r="R104" s="663"/>
      <c r="S104" s="663"/>
    </row>
    <row r="105" spans="1:19" ht="18.75" hidden="1" customHeight="1">
      <c r="A105" s="95"/>
      <c r="B105" s="1"/>
      <c r="C105" s="2"/>
      <c r="D105" s="411"/>
      <c r="E105" s="411"/>
      <c r="F105" s="411"/>
      <c r="G105" s="411"/>
      <c r="H105" s="10"/>
      <c r="I105" s="10"/>
      <c r="J105" s="10"/>
      <c r="K105" s="372"/>
      <c r="L105" s="372"/>
      <c r="M105" s="372"/>
      <c r="N105" s="372"/>
      <c r="O105" s="372"/>
      <c r="P105" s="372"/>
      <c r="Q105" s="372"/>
      <c r="R105" s="372"/>
      <c r="S105" s="372"/>
    </row>
    <row r="106" spans="1:19" ht="24" hidden="1" customHeight="1">
      <c r="A106" s="893" t="e">
        <f>A89</f>
        <v>#REF!</v>
      </c>
      <c r="B106" s="893"/>
      <c r="C106" s="893"/>
      <c r="D106" s="893"/>
      <c r="E106" s="893"/>
      <c r="F106" s="893"/>
      <c r="G106" s="893"/>
      <c r="H106" s="893"/>
      <c r="I106" s="893"/>
      <c r="K106" s="893" t="e">
        <f>A106</f>
        <v>#REF!</v>
      </c>
      <c r="L106" s="893"/>
      <c r="M106" s="893"/>
      <c r="N106" s="893"/>
      <c r="O106" s="893"/>
      <c r="P106" s="893"/>
      <c r="Q106" s="893"/>
      <c r="R106" s="893"/>
      <c r="S106" s="893"/>
    </row>
    <row r="107" spans="1:19" ht="18.75" hidden="1" customHeight="1">
      <c r="A107" s="870"/>
      <c r="B107" s="870"/>
      <c r="C107" s="870"/>
      <c r="D107" s="870"/>
      <c r="E107" s="870"/>
      <c r="F107" s="870"/>
      <c r="G107" s="870"/>
      <c r="H107" s="870"/>
      <c r="I107" s="870"/>
      <c r="K107" s="870"/>
      <c r="L107" s="870"/>
      <c r="M107" s="870"/>
      <c r="N107" s="870"/>
      <c r="O107" s="870"/>
      <c r="P107" s="870"/>
      <c r="Q107" s="870"/>
      <c r="R107" s="870"/>
      <c r="S107" s="870"/>
    </row>
    <row r="108" spans="1:19" ht="18.75" hidden="1" customHeight="1" thickBot="1">
      <c r="A108" s="858" t="s">
        <v>3</v>
      </c>
      <c r="B108" s="858"/>
      <c r="C108" s="77" t="str">
        <f>tkbieu!AY10</f>
        <v>T22MT1</v>
      </c>
      <c r="D108" s="78"/>
      <c r="E108" s="13" t="s">
        <v>4</v>
      </c>
      <c r="F108" s="9">
        <f>tkbieu!AY9</f>
        <v>0</v>
      </c>
      <c r="G108" s="5"/>
      <c r="H108" s="894"/>
      <c r="I108" s="894"/>
      <c r="K108" s="858" t="s">
        <v>3</v>
      </c>
      <c r="L108" s="858"/>
      <c r="M108" s="77" t="str">
        <f>tkbieu!BA10</f>
        <v>T22UDPM1</v>
      </c>
      <c r="N108" s="78"/>
      <c r="O108" s="13" t="s">
        <v>4</v>
      </c>
      <c r="P108" s="9">
        <f>tkbieu!BA9</f>
        <v>0</v>
      </c>
      <c r="Q108" s="5"/>
      <c r="R108" s="894"/>
      <c r="S108" s="894"/>
    </row>
    <row r="109" spans="1:19" ht="18.75" hidden="1" customHeight="1">
      <c r="A109" s="38" t="s">
        <v>5</v>
      </c>
      <c r="B109" s="39" t="s">
        <v>6</v>
      </c>
      <c r="C109" s="39" t="s">
        <v>7</v>
      </c>
      <c r="D109" s="37" t="s">
        <v>8</v>
      </c>
      <c r="E109" s="37" t="s">
        <v>9</v>
      </c>
      <c r="F109" s="37" t="s">
        <v>10</v>
      </c>
      <c r="G109" s="37" t="s">
        <v>11</v>
      </c>
      <c r="H109" s="37" t="s">
        <v>12</v>
      </c>
      <c r="I109" s="36" t="s">
        <v>13</v>
      </c>
      <c r="K109" s="38" t="s">
        <v>5</v>
      </c>
      <c r="L109" s="39" t="s">
        <v>6</v>
      </c>
      <c r="M109" s="39" t="s">
        <v>7</v>
      </c>
      <c r="N109" s="37" t="s">
        <v>8</v>
      </c>
      <c r="O109" s="37" t="s">
        <v>9</v>
      </c>
      <c r="P109" s="37" t="s">
        <v>10</v>
      </c>
      <c r="Q109" s="37" t="s">
        <v>11</v>
      </c>
      <c r="R109" s="37" t="s">
        <v>12</v>
      </c>
      <c r="S109" s="36" t="s">
        <v>13</v>
      </c>
    </row>
    <row r="110" spans="1:19" ht="18.75" hidden="1" customHeight="1">
      <c r="A110" s="854" t="s">
        <v>14</v>
      </c>
      <c r="B110" s="45">
        <v>1</v>
      </c>
      <c r="C110" s="40" t="s">
        <v>766</v>
      </c>
      <c r="D110" s="636">
        <f>tkbieu!AY12</f>
        <v>0</v>
      </c>
      <c r="E110" s="316">
        <f>tkbieu!AY26</f>
        <v>0</v>
      </c>
      <c r="F110" s="636">
        <f>tkbieu!AY40</f>
        <v>0</v>
      </c>
      <c r="G110" s="316">
        <f>tkbieu!AY54</f>
        <v>0</v>
      </c>
      <c r="H110" s="636">
        <f>tkbieu!AY68</f>
        <v>0</v>
      </c>
      <c r="I110" s="332">
        <f>tkbieu!AY82</f>
        <v>0</v>
      </c>
      <c r="K110" s="854" t="s">
        <v>14</v>
      </c>
      <c r="L110" s="45">
        <v>1</v>
      </c>
      <c r="M110" s="40" t="s">
        <v>766</v>
      </c>
      <c r="N110" s="636">
        <f>tkbieu!BA12</f>
        <v>0</v>
      </c>
      <c r="O110" s="316">
        <f>tkbieu!BA26</f>
        <v>0</v>
      </c>
      <c r="P110" s="636">
        <f>tkbieu!BA40</f>
        <v>0</v>
      </c>
      <c r="Q110" s="316">
        <f>tkbieu!BA54</f>
        <v>0</v>
      </c>
      <c r="R110" s="636">
        <f>tkbieu!BA68</f>
        <v>0</v>
      </c>
      <c r="S110" s="332">
        <f>tkbieu!BA82</f>
        <v>0</v>
      </c>
    </row>
    <row r="111" spans="1:19" ht="18.75" hidden="1" customHeight="1" thickBot="1">
      <c r="A111" s="854"/>
      <c r="B111" s="46">
        <v>2</v>
      </c>
      <c r="C111" s="41" t="s">
        <v>767</v>
      </c>
      <c r="D111" s="636">
        <f>tkbieu!AY13</f>
        <v>0</v>
      </c>
      <c r="E111" s="316">
        <f>tkbieu!AY27</f>
        <v>0</v>
      </c>
      <c r="F111" s="636">
        <f>tkbieu!AY41</f>
        <v>0</v>
      </c>
      <c r="G111" s="316">
        <f>tkbieu!AY55</f>
        <v>0</v>
      </c>
      <c r="H111" s="636">
        <f>tkbieu!AY69</f>
        <v>0</v>
      </c>
      <c r="I111" s="332">
        <f>tkbieu!AY83</f>
        <v>0</v>
      </c>
      <c r="K111" s="854"/>
      <c r="L111" s="46">
        <v>2</v>
      </c>
      <c r="M111" s="41" t="s">
        <v>767</v>
      </c>
      <c r="N111" s="636">
        <f>tkbieu!BA13</f>
        <v>0</v>
      </c>
      <c r="O111" s="316">
        <f>tkbieu!BA27</f>
        <v>0</v>
      </c>
      <c r="P111" s="636">
        <f>tkbieu!BA41</f>
        <v>0</v>
      </c>
      <c r="Q111" s="316">
        <f>tkbieu!BA55</f>
        <v>0</v>
      </c>
      <c r="R111" s="636">
        <f>tkbieu!BA69</f>
        <v>0</v>
      </c>
      <c r="S111" s="332">
        <f>tkbieu!BA83</f>
        <v>0</v>
      </c>
    </row>
    <row r="112" spans="1:19" ht="18.75" hidden="1" customHeight="1" thickTop="1">
      <c r="A112" s="854"/>
      <c r="B112" s="47">
        <v>3</v>
      </c>
      <c r="C112" s="44" t="s">
        <v>768</v>
      </c>
      <c r="D112" s="636">
        <f>tkbieu!AY14</f>
        <v>0</v>
      </c>
      <c r="E112" s="316">
        <f>tkbieu!AY28</f>
        <v>0</v>
      </c>
      <c r="F112" s="636">
        <f>tkbieu!AY42</f>
        <v>0</v>
      </c>
      <c r="G112" s="316">
        <f>tkbieu!AY56</f>
        <v>0</v>
      </c>
      <c r="H112" s="636">
        <f>tkbieu!AY70</f>
        <v>0</v>
      </c>
      <c r="I112" s="332">
        <f>tkbieu!AY84</f>
        <v>0</v>
      </c>
      <c r="K112" s="854"/>
      <c r="L112" s="47">
        <v>3</v>
      </c>
      <c r="M112" s="44" t="s">
        <v>768</v>
      </c>
      <c r="N112" s="636">
        <f>tkbieu!BA14</f>
        <v>0</v>
      </c>
      <c r="O112" s="316">
        <f>tkbieu!BA28</f>
        <v>0</v>
      </c>
      <c r="P112" s="636">
        <f>tkbieu!BA42</f>
        <v>0</v>
      </c>
      <c r="Q112" s="316">
        <f>tkbieu!BA56</f>
        <v>0</v>
      </c>
      <c r="R112" s="636">
        <f>tkbieu!BA70</f>
        <v>0</v>
      </c>
      <c r="S112" s="332">
        <f>tkbieu!BA84</f>
        <v>0</v>
      </c>
    </row>
    <row r="113" spans="1:19" ht="18.75" hidden="1" customHeight="1">
      <c r="A113" s="854"/>
      <c r="B113" s="45">
        <v>4</v>
      </c>
      <c r="C113" s="43" t="s">
        <v>769</v>
      </c>
      <c r="D113" s="637">
        <f>tkbieu!AY15</f>
        <v>0</v>
      </c>
      <c r="E113" s="317">
        <f>tkbieu!AY29</f>
        <v>0</v>
      </c>
      <c r="F113" s="637">
        <f>tkbieu!AY43</f>
        <v>0</v>
      </c>
      <c r="G113" s="352">
        <f>tkbieu!AY57</f>
        <v>0</v>
      </c>
      <c r="H113" s="637">
        <f>tkbieu!AY71</f>
        <v>0</v>
      </c>
      <c r="I113" s="333">
        <f>tkbieu!AY85</f>
        <v>0</v>
      </c>
      <c r="K113" s="854"/>
      <c r="L113" s="45">
        <v>4</v>
      </c>
      <c r="M113" s="43" t="s">
        <v>769</v>
      </c>
      <c r="N113" s="637">
        <f>tkbieu!BA15</f>
        <v>0</v>
      </c>
      <c r="O113" s="317">
        <f>tkbieu!BA29</f>
        <v>0</v>
      </c>
      <c r="P113" s="637">
        <f>tkbieu!BA43</f>
        <v>0</v>
      </c>
      <c r="Q113" s="352">
        <f>tkbieu!BA57</f>
        <v>0</v>
      </c>
      <c r="R113" s="637">
        <f>tkbieu!BA71</f>
        <v>0</v>
      </c>
      <c r="S113" s="333">
        <f>tkbieu!BA85</f>
        <v>0</v>
      </c>
    </row>
    <row r="114" spans="1:19" ht="18.75" hidden="1" customHeight="1">
      <c r="A114" s="854"/>
      <c r="B114" s="42">
        <v>5</v>
      </c>
      <c r="C114" s="48" t="s">
        <v>770</v>
      </c>
      <c r="D114" s="636">
        <f>tkbieu!AY16</f>
        <v>0</v>
      </c>
      <c r="E114" s="316">
        <f>tkbieu!AY30</f>
        <v>0</v>
      </c>
      <c r="F114" s="636">
        <f>tkbieu!AY44</f>
        <v>0</v>
      </c>
      <c r="G114" s="316">
        <f>tkbieu!AY58</f>
        <v>0</v>
      </c>
      <c r="H114" s="636">
        <f>tkbieu!AY72</f>
        <v>0</v>
      </c>
      <c r="I114" s="332">
        <f>tkbieu!AY86</f>
        <v>0</v>
      </c>
      <c r="K114" s="854"/>
      <c r="L114" s="42">
        <v>5</v>
      </c>
      <c r="M114" s="48" t="s">
        <v>770</v>
      </c>
      <c r="N114" s="636">
        <f>tkbieu!BA16</f>
        <v>0</v>
      </c>
      <c r="O114" s="316">
        <f>tkbieu!BA30</f>
        <v>0</v>
      </c>
      <c r="P114" s="636">
        <f>tkbieu!BA44</f>
        <v>0</v>
      </c>
      <c r="Q114" s="316">
        <f>tkbieu!BA58</f>
        <v>0</v>
      </c>
      <c r="R114" s="636">
        <f>tkbieu!BA72</f>
        <v>0</v>
      </c>
      <c r="S114" s="332">
        <f>tkbieu!BA86</f>
        <v>0</v>
      </c>
    </row>
    <row r="115" spans="1:19" s="399" customFormat="1" ht="18.75" hidden="1" customHeight="1" thickBot="1">
      <c r="A115" s="865"/>
      <c r="B115" s="396"/>
      <c r="C115" s="397"/>
      <c r="D115" s="705"/>
      <c r="E115" s="706"/>
      <c r="F115" s="705"/>
      <c r="G115" s="706"/>
      <c r="H115" s="707"/>
      <c r="I115" s="708"/>
      <c r="K115" s="865"/>
      <c r="L115" s="396"/>
      <c r="M115" s="397"/>
      <c r="N115" s="705"/>
      <c r="O115" s="706"/>
      <c r="P115" s="705"/>
      <c r="Q115" s="706"/>
      <c r="R115" s="707"/>
      <c r="S115" s="708"/>
    </row>
    <row r="116" spans="1:19" ht="18.75" hidden="1" customHeight="1" thickTop="1">
      <c r="A116" s="854" t="s">
        <v>15</v>
      </c>
      <c r="B116" s="45">
        <v>6</v>
      </c>
      <c r="C116" s="44" t="s">
        <v>771</v>
      </c>
      <c r="D116" s="635">
        <f>tkbieu!AY19</f>
        <v>0</v>
      </c>
      <c r="E116" s="315">
        <f>tkbieu!AY33</f>
        <v>0</v>
      </c>
      <c r="F116" s="635">
        <f>tkbieu!AY47</f>
        <v>0</v>
      </c>
      <c r="G116" s="315">
        <f>tkbieu!AY61</f>
        <v>0</v>
      </c>
      <c r="H116" s="315">
        <f>tkbieu!AY75</f>
        <v>0</v>
      </c>
      <c r="I116" s="335">
        <f>tkbieu!AY89</f>
        <v>0</v>
      </c>
      <c r="K116" s="854" t="s">
        <v>15</v>
      </c>
      <c r="L116" s="45">
        <v>6</v>
      </c>
      <c r="M116" s="44" t="s">
        <v>771</v>
      </c>
      <c r="N116" s="635">
        <f>tkbieu!BA19</f>
        <v>0</v>
      </c>
      <c r="O116" s="315">
        <f>tkbieu!BA33</f>
        <v>0</v>
      </c>
      <c r="P116" s="635">
        <f>tkbieu!BA47</f>
        <v>0</v>
      </c>
      <c r="Q116" s="315">
        <f>tkbieu!BA61</f>
        <v>0</v>
      </c>
      <c r="R116" s="315">
        <f>tkbieu!BA75</f>
        <v>0</v>
      </c>
      <c r="S116" s="335">
        <f>tkbieu!BA89</f>
        <v>0</v>
      </c>
    </row>
    <row r="117" spans="1:19" ht="18.75" hidden="1" customHeight="1" thickBot="1">
      <c r="A117" s="854"/>
      <c r="B117" s="46">
        <v>7</v>
      </c>
      <c r="C117" s="43" t="s">
        <v>772</v>
      </c>
      <c r="D117" s="636">
        <f>tkbieu!AY20</f>
        <v>0</v>
      </c>
      <c r="E117" s="316">
        <f>tkbieu!AY34</f>
        <v>0</v>
      </c>
      <c r="F117" s="636">
        <f>tkbieu!AY48</f>
        <v>0</v>
      </c>
      <c r="G117" s="316">
        <f>tkbieu!AY62</f>
        <v>0</v>
      </c>
      <c r="H117" s="316">
        <f>tkbieu!AY76</f>
        <v>0</v>
      </c>
      <c r="I117" s="332">
        <f>tkbieu!AY90</f>
        <v>0</v>
      </c>
      <c r="K117" s="854"/>
      <c r="L117" s="46">
        <v>7</v>
      </c>
      <c r="M117" s="43" t="s">
        <v>772</v>
      </c>
      <c r="N117" s="636">
        <f>tkbieu!BA20</f>
        <v>0</v>
      </c>
      <c r="O117" s="316">
        <f>tkbieu!BA34</f>
        <v>0</v>
      </c>
      <c r="P117" s="636">
        <f>tkbieu!BA48</f>
        <v>0</v>
      </c>
      <c r="Q117" s="316">
        <f>tkbieu!BA62</f>
        <v>0</v>
      </c>
      <c r="R117" s="316">
        <f>tkbieu!BA76</f>
        <v>0</v>
      </c>
      <c r="S117" s="332">
        <f>tkbieu!BA90</f>
        <v>0</v>
      </c>
    </row>
    <row r="118" spans="1:19" ht="18.75" hidden="1" customHeight="1" thickTop="1">
      <c r="A118" s="854"/>
      <c r="B118" s="47">
        <v>8</v>
      </c>
      <c r="C118" s="44" t="s">
        <v>773</v>
      </c>
      <c r="D118" s="636">
        <f>tkbieu!AY21</f>
        <v>0</v>
      </c>
      <c r="E118" s="615">
        <f>tkbieu!AY35</f>
        <v>0</v>
      </c>
      <c r="F118" s="636">
        <f>tkbieu!AY49</f>
        <v>0</v>
      </c>
      <c r="G118" s="316">
        <f>tkbieu!AY63</f>
        <v>0</v>
      </c>
      <c r="H118" s="316">
        <f>tkbieu!AY77</f>
        <v>0</v>
      </c>
      <c r="I118" s="332">
        <f>tkbieu!AY91</f>
        <v>0</v>
      </c>
      <c r="K118" s="854"/>
      <c r="L118" s="47">
        <v>8</v>
      </c>
      <c r="M118" s="44" t="s">
        <v>773</v>
      </c>
      <c r="N118" s="636">
        <f>tkbieu!BA21</f>
        <v>0</v>
      </c>
      <c r="O118" s="615">
        <f>tkbieu!BA35</f>
        <v>0</v>
      </c>
      <c r="P118" s="636">
        <f>tkbieu!BA49</f>
        <v>0</v>
      </c>
      <c r="Q118" s="316">
        <f>tkbieu!BA63</f>
        <v>0</v>
      </c>
      <c r="R118" s="316">
        <f>tkbieu!BA77</f>
        <v>0</v>
      </c>
      <c r="S118" s="332">
        <f>tkbieu!BA91</f>
        <v>0</v>
      </c>
    </row>
    <row r="119" spans="1:19" ht="18.75" hidden="1" customHeight="1">
      <c r="A119" s="854"/>
      <c r="B119" s="45">
        <v>9</v>
      </c>
      <c r="C119" s="43" t="s">
        <v>774</v>
      </c>
      <c r="D119" s="637">
        <f>tkbieu!AY22</f>
        <v>0</v>
      </c>
      <c r="E119" s="317">
        <f>tkbieu!AY36</f>
        <v>0</v>
      </c>
      <c r="F119" s="637">
        <f>tkbieu!AY50</f>
        <v>0</v>
      </c>
      <c r="G119" s="317">
        <f>tkbieu!AY64</f>
        <v>0</v>
      </c>
      <c r="H119" s="317">
        <f>tkbieu!AY78</f>
        <v>0</v>
      </c>
      <c r="I119" s="333">
        <f>tkbieu!AY92</f>
        <v>0</v>
      </c>
      <c r="K119" s="854"/>
      <c r="L119" s="45">
        <v>9</v>
      </c>
      <c r="M119" s="43" t="s">
        <v>774</v>
      </c>
      <c r="N119" s="637">
        <f>tkbieu!BA22</f>
        <v>0</v>
      </c>
      <c r="O119" s="317">
        <f>tkbieu!BA36</f>
        <v>0</v>
      </c>
      <c r="P119" s="637">
        <f>tkbieu!BA50</f>
        <v>0</v>
      </c>
      <c r="Q119" s="317">
        <f>tkbieu!BA64</f>
        <v>0</v>
      </c>
      <c r="R119" s="317">
        <f>tkbieu!BA78</f>
        <v>0</v>
      </c>
      <c r="S119" s="333">
        <f>tkbieu!BA92</f>
        <v>0</v>
      </c>
    </row>
    <row r="120" spans="1:19" ht="18.75" hidden="1" customHeight="1">
      <c r="A120" s="854"/>
      <c r="B120" s="42">
        <v>10</v>
      </c>
      <c r="C120" s="48" t="s">
        <v>790</v>
      </c>
      <c r="D120" s="689">
        <f>tkbieu!AY23</f>
        <v>0</v>
      </c>
      <c r="E120" s="466">
        <f>tkbieu!AY37</f>
        <v>0</v>
      </c>
      <c r="F120" s="638">
        <f>tkbieu!AY51</f>
        <v>0</v>
      </c>
      <c r="G120" s="466">
        <f>tkbieu!AY65</f>
        <v>0</v>
      </c>
      <c r="H120" s="382">
        <f>tkbieu!AY79</f>
        <v>0</v>
      </c>
      <c r="I120" s="390">
        <f>tkbieu!AY93</f>
        <v>0</v>
      </c>
      <c r="K120" s="854"/>
      <c r="L120" s="42">
        <v>10</v>
      </c>
      <c r="M120" s="48" t="s">
        <v>790</v>
      </c>
      <c r="N120" s="689">
        <f>tkbieu!BA23</f>
        <v>0</v>
      </c>
      <c r="O120" s="466">
        <f>tkbieu!BA37</f>
        <v>0</v>
      </c>
      <c r="P120" s="638">
        <f>tkbieu!BA51</f>
        <v>0</v>
      </c>
      <c r="Q120" s="466">
        <f>tkbieu!BA65</f>
        <v>0</v>
      </c>
      <c r="R120" s="382">
        <f>tkbieu!BA79</f>
        <v>0</v>
      </c>
      <c r="S120" s="390">
        <f>tkbieu!BA93</f>
        <v>0</v>
      </c>
    </row>
    <row r="121" spans="1:19" s="399" customFormat="1" ht="20.25" hidden="1" customHeight="1" thickBot="1">
      <c r="A121" s="855"/>
      <c r="B121" s="33"/>
      <c r="C121" s="402"/>
      <c r="D121" s="438"/>
      <c r="E121" s="428"/>
      <c r="F121" s="428"/>
      <c r="G121" s="428"/>
      <c r="H121" s="428"/>
      <c r="I121" s="428"/>
      <c r="J121" s="412"/>
      <c r="K121" s="855"/>
      <c r="L121" s="33"/>
      <c r="M121" s="402"/>
      <c r="N121" s="395"/>
      <c r="O121" s="434"/>
      <c r="P121" s="434"/>
      <c r="Q121" s="434"/>
      <c r="R121" s="434"/>
      <c r="S121" s="440"/>
    </row>
    <row r="122" spans="1:19" ht="16.5" hidden="1" customHeight="1">
      <c r="A122" s="95"/>
      <c r="B122" s="1"/>
      <c r="C122" s="618"/>
    </row>
    <row r="123" spans="1:19" ht="22.5" hidden="1" customHeight="1">
      <c r="A123" s="893" t="e">
        <f>A106</f>
        <v>#REF!</v>
      </c>
      <c r="B123" s="893"/>
      <c r="C123" s="893"/>
      <c r="D123" s="893"/>
      <c r="E123" s="893"/>
      <c r="F123" s="893"/>
      <c r="G123" s="893"/>
      <c r="H123" s="893"/>
      <c r="I123" s="893"/>
    </row>
    <row r="124" spans="1:19" ht="17.100000000000001" hidden="1" customHeight="1">
      <c r="A124" s="870"/>
      <c r="B124" s="870"/>
      <c r="C124" s="870"/>
      <c r="D124" s="870"/>
      <c r="E124" s="870"/>
      <c r="F124" s="870"/>
      <c r="G124" s="870"/>
      <c r="H124" s="870"/>
      <c r="I124" s="870"/>
    </row>
    <row r="125" spans="1:19" ht="17.100000000000001" hidden="1" customHeight="1" thickBot="1">
      <c r="A125" s="858" t="s">
        <v>3</v>
      </c>
      <c r="B125" s="858"/>
      <c r="C125" s="77" t="str">
        <f>tkbieu!AZ10</f>
        <v>T22TKĐH1</v>
      </c>
      <c r="D125" s="78"/>
      <c r="E125" s="13" t="s">
        <v>4</v>
      </c>
      <c r="F125" s="9">
        <f>tkbieu!AZ9</f>
        <v>0</v>
      </c>
      <c r="G125" s="5"/>
      <c r="H125" s="894"/>
      <c r="I125" s="894"/>
    </row>
    <row r="126" spans="1:19" ht="18.75" hidden="1" customHeight="1">
      <c r="A126" s="38" t="s">
        <v>5</v>
      </c>
      <c r="B126" s="39" t="s">
        <v>6</v>
      </c>
      <c r="C126" s="39" t="s">
        <v>7</v>
      </c>
      <c r="D126" s="37" t="s">
        <v>8</v>
      </c>
      <c r="E126" s="37" t="s">
        <v>9</v>
      </c>
      <c r="F126" s="37" t="s">
        <v>10</v>
      </c>
      <c r="G126" s="37" t="s">
        <v>11</v>
      </c>
      <c r="H126" s="37" t="s">
        <v>12</v>
      </c>
      <c r="I126" s="36" t="s">
        <v>13</v>
      </c>
    </row>
    <row r="127" spans="1:19" ht="18.75" hidden="1" customHeight="1">
      <c r="A127" s="854" t="s">
        <v>14</v>
      </c>
      <c r="B127" s="45">
        <v>1</v>
      </c>
      <c r="C127" s="40" t="s">
        <v>766</v>
      </c>
      <c r="D127" s="636">
        <f>tkbieu!AZ12</f>
        <v>0</v>
      </c>
      <c r="E127" s="316">
        <f>tkbieu!AZ26</f>
        <v>0</v>
      </c>
      <c r="F127" s="636">
        <f>tkbieu!AZ40</f>
        <v>0</v>
      </c>
      <c r="G127" s="316">
        <f>tkbieu!AZ54</f>
        <v>0</v>
      </c>
      <c r="H127" s="636">
        <f>tkbieu!AZ68</f>
        <v>0</v>
      </c>
      <c r="I127" s="332">
        <f>tkbieu!AZ82</f>
        <v>0</v>
      </c>
    </row>
    <row r="128" spans="1:19" ht="18.75" hidden="1" customHeight="1" thickBot="1">
      <c r="A128" s="854"/>
      <c r="B128" s="46">
        <v>2</v>
      </c>
      <c r="C128" s="41" t="s">
        <v>767</v>
      </c>
      <c r="D128" s="636">
        <f>tkbieu!AZ13</f>
        <v>0</v>
      </c>
      <c r="E128" s="316">
        <f>tkbieu!AZ27</f>
        <v>0</v>
      </c>
      <c r="F128" s="636">
        <f>tkbieu!AZ41</f>
        <v>0</v>
      </c>
      <c r="G128" s="316">
        <f>tkbieu!AZ55</f>
        <v>0</v>
      </c>
      <c r="H128" s="636">
        <f>tkbieu!AZ69</f>
        <v>0</v>
      </c>
      <c r="I128" s="332">
        <f>tkbieu!AZ83</f>
        <v>0</v>
      </c>
    </row>
    <row r="129" spans="1:9" ht="18.75" hidden="1" customHeight="1" thickTop="1">
      <c r="A129" s="854"/>
      <c r="B129" s="47">
        <v>3</v>
      </c>
      <c r="C129" s="44" t="s">
        <v>768</v>
      </c>
      <c r="D129" s="636">
        <f>tkbieu!AZ14</f>
        <v>0</v>
      </c>
      <c r="E129" s="316">
        <f>tkbieu!AZ28</f>
        <v>0</v>
      </c>
      <c r="F129" s="636">
        <f>tkbieu!AZ42</f>
        <v>0</v>
      </c>
      <c r="G129" s="316">
        <f>tkbieu!AZ56</f>
        <v>0</v>
      </c>
      <c r="H129" s="636">
        <f>tkbieu!AZ70</f>
        <v>0</v>
      </c>
      <c r="I129" s="332">
        <f>tkbieu!AZ84</f>
        <v>0</v>
      </c>
    </row>
    <row r="130" spans="1:9" ht="18.75" hidden="1" customHeight="1">
      <c r="A130" s="854"/>
      <c r="B130" s="45">
        <v>4</v>
      </c>
      <c r="C130" s="43" t="s">
        <v>769</v>
      </c>
      <c r="D130" s="637">
        <f>tkbieu!AZ15</f>
        <v>0</v>
      </c>
      <c r="E130" s="317">
        <f>tkbieu!AZ29</f>
        <v>0</v>
      </c>
      <c r="F130" s="637">
        <f>tkbieu!AZ43</f>
        <v>0</v>
      </c>
      <c r="G130" s="352">
        <f>tkbieu!AZ57</f>
        <v>0</v>
      </c>
      <c r="H130" s="637">
        <f>tkbieu!AZ71</f>
        <v>0</v>
      </c>
      <c r="I130" s="333">
        <f>tkbieu!AZ85</f>
        <v>0</v>
      </c>
    </row>
    <row r="131" spans="1:9" ht="18.75" hidden="1" customHeight="1">
      <c r="A131" s="854"/>
      <c r="B131" s="42">
        <v>5</v>
      </c>
      <c r="C131" s="48" t="s">
        <v>770</v>
      </c>
      <c r="D131" s="636">
        <f>tkbieu!AZ16</f>
        <v>0</v>
      </c>
      <c r="E131" s="316">
        <f>tkbieu!AZ30</f>
        <v>0</v>
      </c>
      <c r="F131" s="636">
        <f>tkbieu!AZ44</f>
        <v>0</v>
      </c>
      <c r="G131" s="316">
        <f>tkbieu!AZ58</f>
        <v>0</v>
      </c>
      <c r="H131" s="636">
        <f>tkbieu!AZ72</f>
        <v>0</v>
      </c>
      <c r="I131" s="332">
        <f>tkbieu!AZ86</f>
        <v>0</v>
      </c>
    </row>
    <row r="132" spans="1:9" ht="18.75" hidden="1" customHeight="1" thickBot="1">
      <c r="A132" s="865"/>
      <c r="B132" s="49"/>
      <c r="C132" s="50"/>
      <c r="D132" s="705"/>
      <c r="E132" s="706"/>
      <c r="F132" s="705"/>
      <c r="G132" s="706"/>
      <c r="H132" s="707"/>
      <c r="I132" s="708"/>
    </row>
    <row r="133" spans="1:9" ht="18.75" hidden="1" customHeight="1" thickTop="1">
      <c r="A133" s="854" t="s">
        <v>15</v>
      </c>
      <c r="B133" s="45">
        <v>6</v>
      </c>
      <c r="C133" s="44" t="s">
        <v>771</v>
      </c>
      <c r="D133" s="635">
        <f>tkbieu!AZ19</f>
        <v>0</v>
      </c>
      <c r="E133" s="315">
        <f>tkbieu!AZ33</f>
        <v>0</v>
      </c>
      <c r="F133" s="635">
        <f>tkbieu!AZ47</f>
        <v>0</v>
      </c>
      <c r="G133" s="315">
        <f>tkbieu!AZ61</f>
        <v>0</v>
      </c>
      <c r="H133" s="315">
        <f>tkbieu!AZ75</f>
        <v>0</v>
      </c>
      <c r="I133" s="335">
        <f>tkbieu!AZ89</f>
        <v>0</v>
      </c>
    </row>
    <row r="134" spans="1:9" ht="18.75" hidden="1" customHeight="1" thickBot="1">
      <c r="A134" s="854"/>
      <c r="B134" s="46">
        <v>7</v>
      </c>
      <c r="C134" s="43" t="s">
        <v>772</v>
      </c>
      <c r="D134" s="636">
        <f>tkbieu!AZ20</f>
        <v>0</v>
      </c>
      <c r="E134" s="316">
        <f>tkbieu!AZ34</f>
        <v>0</v>
      </c>
      <c r="F134" s="636">
        <f>tkbieu!AZ48</f>
        <v>0</v>
      </c>
      <c r="G134" s="316">
        <f>tkbieu!AZ62</f>
        <v>0</v>
      </c>
      <c r="H134" s="316">
        <f>tkbieu!AZ76</f>
        <v>0</v>
      </c>
      <c r="I134" s="332">
        <f>tkbieu!AZ90</f>
        <v>0</v>
      </c>
    </row>
    <row r="135" spans="1:9" ht="18.75" hidden="1" customHeight="1" thickTop="1">
      <c r="A135" s="854"/>
      <c r="B135" s="47">
        <v>8</v>
      </c>
      <c r="C135" s="44" t="s">
        <v>773</v>
      </c>
      <c r="D135" s="636">
        <f>tkbieu!AZ21</f>
        <v>0</v>
      </c>
      <c r="E135" s="615">
        <f>tkbieu!AZ35</f>
        <v>0</v>
      </c>
      <c r="F135" s="636">
        <f>tkbieu!AZ49</f>
        <v>0</v>
      </c>
      <c r="G135" s="316">
        <f>tkbieu!AZ63</f>
        <v>0</v>
      </c>
      <c r="H135" s="316">
        <f>tkbieu!AZ77</f>
        <v>0</v>
      </c>
      <c r="I135" s="332">
        <f>tkbieu!AZ91</f>
        <v>0</v>
      </c>
    </row>
    <row r="136" spans="1:9" ht="18.75" hidden="1" customHeight="1">
      <c r="A136" s="854"/>
      <c r="B136" s="45">
        <v>9</v>
      </c>
      <c r="C136" s="43" t="s">
        <v>774</v>
      </c>
      <c r="D136" s="637">
        <f>tkbieu!AZ22</f>
        <v>0</v>
      </c>
      <c r="E136" s="317">
        <f>tkbieu!AZ36</f>
        <v>0</v>
      </c>
      <c r="F136" s="637">
        <f>tkbieu!AZ50</f>
        <v>0</v>
      </c>
      <c r="G136" s="317">
        <f>tkbieu!AZ64</f>
        <v>0</v>
      </c>
      <c r="H136" s="317">
        <f>tkbieu!AZ78</f>
        <v>0</v>
      </c>
      <c r="I136" s="333">
        <f>tkbieu!AZ92</f>
        <v>0</v>
      </c>
    </row>
    <row r="137" spans="1:9" ht="18.75" hidden="1" customHeight="1">
      <c r="A137" s="854"/>
      <c r="B137" s="42">
        <v>10</v>
      </c>
      <c r="C137" s="48" t="s">
        <v>790</v>
      </c>
      <c r="D137" s="689">
        <f>tkbieu!AZ23</f>
        <v>0</v>
      </c>
      <c r="E137" s="466">
        <f>tkbieu!AZ37</f>
        <v>0</v>
      </c>
      <c r="F137" s="638">
        <f>tkbieu!AZ51</f>
        <v>0</v>
      </c>
      <c r="G137" s="466">
        <f>tkbieu!AZ65</f>
        <v>0</v>
      </c>
      <c r="H137" s="382">
        <f>tkbieu!AZ79</f>
        <v>0</v>
      </c>
      <c r="I137" s="390">
        <f>tkbieu!AZ93</f>
        <v>0</v>
      </c>
    </row>
    <row r="138" spans="1:9" ht="18.75" hidden="1" customHeight="1" thickBot="1">
      <c r="A138" s="855"/>
      <c r="B138" s="51"/>
      <c r="C138" s="339"/>
      <c r="D138" s="434"/>
      <c r="E138" s="434"/>
      <c r="F138" s="434"/>
      <c r="G138" s="434"/>
      <c r="H138" s="434"/>
      <c r="I138" s="421"/>
    </row>
    <row r="139" spans="1:9" ht="17.100000000000001" customHeight="1"/>
    <row r="140" spans="1:9" ht="17.100000000000001" customHeight="1"/>
    <row r="141" spans="1:9" ht="17.100000000000001" customHeight="1"/>
    <row r="142" spans="1:9" ht="17.100000000000001" customHeight="1"/>
    <row r="143" spans="1:9" ht="17.100000000000001" customHeight="1"/>
    <row r="144" spans="1:9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  <row r="165" ht="17.100000000000001" customHeight="1"/>
    <row r="166" ht="17.100000000000001" customHeight="1"/>
    <row r="167" ht="17.100000000000001" customHeight="1"/>
    <row r="168" ht="17.100000000000001" customHeight="1"/>
    <row r="169" ht="17.100000000000001" customHeight="1"/>
    <row r="170" ht="17.100000000000001" customHeight="1"/>
    <row r="171" ht="17.100000000000001" customHeight="1"/>
    <row r="172" ht="17.100000000000001" customHeight="1"/>
    <row r="173" ht="17.100000000000001" customHeight="1"/>
    <row r="174" ht="17.100000000000001" customHeight="1"/>
    <row r="175" ht="17.100000000000001" customHeight="1"/>
    <row r="176" ht="17.100000000000001" customHeight="1"/>
    <row r="177" ht="17.100000000000001" customHeight="1"/>
    <row r="178" ht="17.100000000000001" customHeight="1"/>
    <row r="179" ht="17.100000000000001" customHeight="1"/>
    <row r="180" ht="17.100000000000001" customHeight="1"/>
    <row r="181" ht="17.100000000000001" customHeight="1"/>
    <row r="182" ht="17.100000000000001" customHeight="1"/>
    <row r="183" ht="17.100000000000001" customHeight="1"/>
    <row r="184" ht="17.100000000000001" customHeight="1"/>
    <row r="185" ht="17.100000000000001" customHeight="1"/>
    <row r="186" ht="17.100000000000001" customHeight="1"/>
    <row r="187" ht="17.100000000000001" customHeight="1"/>
    <row r="188" ht="17.100000000000001" customHeight="1"/>
    <row r="189" ht="17.100000000000001" customHeight="1"/>
    <row r="190" ht="17.100000000000001" customHeight="1"/>
    <row r="191" ht="17.100000000000001" customHeight="1"/>
    <row r="192" ht="17.100000000000001" customHeight="1"/>
    <row r="193" ht="17.100000000000001" customHeight="1"/>
    <row r="194" ht="17.100000000000001" customHeight="1"/>
    <row r="195" ht="17.100000000000001" customHeight="1"/>
    <row r="196" ht="17.100000000000001" customHeight="1"/>
    <row r="197" ht="17.100000000000001" customHeight="1"/>
    <row r="198" ht="17.100000000000001" customHeight="1"/>
    <row r="199" ht="17.100000000000001" customHeight="1"/>
    <row r="200" ht="17.100000000000001" customHeight="1"/>
    <row r="201" ht="17.100000000000001" customHeight="1"/>
    <row r="202" ht="17.100000000000001" customHeight="1"/>
    <row r="203" ht="17.100000000000001" customHeight="1"/>
    <row r="204" ht="17.100000000000001" customHeight="1"/>
    <row r="205" ht="17.100000000000001" customHeight="1"/>
    <row r="206" ht="17.100000000000001" customHeight="1"/>
    <row r="207" ht="17.100000000000001" customHeight="1"/>
    <row r="208" ht="17.100000000000001" customHeight="1"/>
    <row r="209" ht="17.100000000000001" customHeight="1"/>
    <row r="210" ht="17.100000000000001" customHeight="1"/>
    <row r="211" ht="17.100000000000001" customHeight="1"/>
    <row r="212" ht="17.100000000000001" customHeight="1"/>
    <row r="213" ht="17.100000000000001" customHeight="1"/>
    <row r="214" ht="17.100000000000001" customHeight="1"/>
    <row r="215" ht="17.100000000000001" customHeight="1"/>
    <row r="216" ht="17.100000000000001" customHeight="1"/>
    <row r="217" ht="17.100000000000001" customHeight="1"/>
    <row r="218" ht="17.100000000000001" customHeight="1"/>
    <row r="219" ht="17.100000000000001" customHeight="1"/>
    <row r="220" ht="17.100000000000001" customHeight="1"/>
    <row r="221" ht="17.100000000000001" customHeight="1"/>
    <row r="222" ht="17.100000000000001" customHeight="1"/>
    <row r="223" ht="17.100000000000001" customHeight="1"/>
    <row r="224" ht="17.100000000000001" customHeight="1"/>
    <row r="225" ht="17.100000000000001" customHeight="1"/>
    <row r="226" ht="17.100000000000001" customHeight="1"/>
    <row r="227" ht="17.100000000000001" customHeight="1"/>
    <row r="228" ht="17.100000000000001" customHeight="1"/>
    <row r="229" ht="17.100000000000001" customHeight="1"/>
    <row r="230" ht="17.100000000000001" customHeight="1"/>
    <row r="231" ht="17.100000000000001" customHeight="1"/>
    <row r="232" ht="17.100000000000001" customHeight="1"/>
    <row r="233" ht="17.100000000000001" customHeight="1"/>
    <row r="234" ht="17.100000000000001" customHeight="1"/>
    <row r="235" ht="17.100000000000001" customHeight="1"/>
    <row r="236" ht="17.100000000000001" customHeight="1"/>
    <row r="237" ht="17.100000000000001" customHeight="1"/>
    <row r="238" ht="17.100000000000001" customHeight="1"/>
    <row r="239" ht="17.100000000000001" customHeight="1"/>
    <row r="240" ht="17.100000000000001" customHeight="1"/>
    <row r="241" ht="17.100000000000001" customHeight="1"/>
    <row r="242" ht="17.100000000000001" customHeight="1"/>
    <row r="243" ht="17.100000000000001" customHeight="1"/>
    <row r="244" ht="17.100000000000001" customHeight="1"/>
    <row r="245" ht="17.100000000000001" customHeight="1"/>
    <row r="246" ht="17.100000000000001" customHeight="1"/>
    <row r="247" ht="17.100000000000001" customHeight="1"/>
    <row r="248" ht="17.100000000000001" customHeight="1"/>
    <row r="249" ht="17.100000000000001" customHeight="1"/>
    <row r="250" ht="17.100000000000001" customHeight="1"/>
    <row r="251" ht="17.100000000000001" customHeight="1"/>
    <row r="252" ht="17.100000000000001" customHeight="1"/>
    <row r="253" ht="17.100000000000001" customHeight="1"/>
    <row r="254" ht="17.100000000000001" customHeight="1"/>
    <row r="255" ht="17.100000000000001" customHeight="1"/>
    <row r="256" ht="17.100000000000001" customHeight="1"/>
    <row r="257" ht="17.100000000000001" customHeight="1"/>
    <row r="258" ht="17.100000000000001" customHeight="1"/>
    <row r="259" ht="17.100000000000001" customHeight="1"/>
    <row r="260" ht="17.100000000000001" customHeight="1"/>
    <row r="261" ht="17.100000000000001" customHeight="1"/>
    <row r="262" ht="17.100000000000001" customHeight="1"/>
    <row r="263" ht="17.100000000000001" customHeight="1"/>
    <row r="264" ht="17.100000000000001" customHeight="1"/>
    <row r="265" ht="17.100000000000001" customHeight="1"/>
    <row r="266" ht="17.100000000000001" customHeight="1"/>
    <row r="267" ht="17.100000000000001" customHeight="1"/>
    <row r="268" ht="17.100000000000001" customHeight="1"/>
    <row r="269" ht="17.100000000000001" customHeight="1"/>
    <row r="270" ht="17.100000000000001" customHeight="1"/>
    <row r="271" ht="17.100000000000001" customHeight="1"/>
    <row r="272" ht="17.100000000000001" customHeight="1"/>
    <row r="273" ht="17.100000000000001" customHeight="1"/>
    <row r="274" ht="17.100000000000001" customHeight="1"/>
    <row r="275" ht="17.100000000000001" customHeight="1"/>
    <row r="276" ht="17.100000000000001" customHeight="1"/>
    <row r="277" ht="17.100000000000001" customHeight="1"/>
    <row r="278" ht="17.100000000000001" customHeight="1"/>
    <row r="279" ht="17.100000000000001" customHeight="1"/>
    <row r="280" ht="17.100000000000001" customHeight="1"/>
    <row r="281" ht="17.100000000000001" customHeight="1"/>
    <row r="282" ht="17.100000000000001" customHeight="1"/>
    <row r="283" ht="17.100000000000001" customHeight="1"/>
    <row r="284" ht="17.100000000000001" customHeight="1"/>
    <row r="285" ht="17.100000000000001" customHeight="1"/>
    <row r="286" ht="17.100000000000001" customHeight="1"/>
    <row r="287" ht="17.100000000000001" customHeight="1"/>
    <row r="288" ht="17.100000000000001" customHeight="1"/>
    <row r="289" ht="17.100000000000001" customHeight="1"/>
    <row r="290" ht="17.100000000000001" customHeight="1"/>
  </sheetData>
  <mergeCells count="77">
    <mergeCell ref="A99:A104"/>
    <mergeCell ref="A133:A138"/>
    <mergeCell ref="K90:S90"/>
    <mergeCell ref="K91:L91"/>
    <mergeCell ref="K93:K98"/>
    <mergeCell ref="K99:K104"/>
    <mergeCell ref="A123:I123"/>
    <mergeCell ref="A124:I124"/>
    <mergeCell ref="A125:B125"/>
    <mergeCell ref="H125:I125"/>
    <mergeCell ref="A127:A132"/>
    <mergeCell ref="A116:A121"/>
    <mergeCell ref="K106:S106"/>
    <mergeCell ref="K107:S107"/>
    <mergeCell ref="K108:L108"/>
    <mergeCell ref="R108:S108"/>
    <mergeCell ref="A13:A18"/>
    <mergeCell ref="K3:S3"/>
    <mergeCell ref="K4:S4"/>
    <mergeCell ref="K5:L5"/>
    <mergeCell ref="R5:S5"/>
    <mergeCell ref="K7:K12"/>
    <mergeCell ref="K13:K18"/>
    <mergeCell ref="A3:I3"/>
    <mergeCell ref="A4:I4"/>
    <mergeCell ref="A5:B5"/>
    <mergeCell ref="H5:I5"/>
    <mergeCell ref="A7:A12"/>
    <mergeCell ref="A30:A35"/>
    <mergeCell ref="A20:I20"/>
    <mergeCell ref="A21:I21"/>
    <mergeCell ref="A22:B22"/>
    <mergeCell ref="H22:I22"/>
    <mergeCell ref="A24:A29"/>
    <mergeCell ref="K110:K115"/>
    <mergeCell ref="K116:K121"/>
    <mergeCell ref="A106:I106"/>
    <mergeCell ref="A107:I107"/>
    <mergeCell ref="A108:B108"/>
    <mergeCell ref="H108:I108"/>
    <mergeCell ref="A110:A115"/>
    <mergeCell ref="A1:S1"/>
    <mergeCell ref="A91:B91"/>
    <mergeCell ref="A89:I89"/>
    <mergeCell ref="A93:A98"/>
    <mergeCell ref="K72:S72"/>
    <mergeCell ref="A72:I72"/>
    <mergeCell ref="A73:I73"/>
    <mergeCell ref="A74:B74"/>
    <mergeCell ref="A76:A81"/>
    <mergeCell ref="K73:S73"/>
    <mergeCell ref="K74:L74"/>
    <mergeCell ref="K76:K81"/>
    <mergeCell ref="A90:I90"/>
    <mergeCell ref="K89:S89"/>
    <mergeCell ref="A82:A87"/>
    <mergeCell ref="K82:K87"/>
    <mergeCell ref="A38:I38"/>
    <mergeCell ref="K38:S38"/>
    <mergeCell ref="A39:I39"/>
    <mergeCell ref="K39:S39"/>
    <mergeCell ref="A40:B40"/>
    <mergeCell ref="K40:L40"/>
    <mergeCell ref="A42:A47"/>
    <mergeCell ref="K42:K47"/>
    <mergeCell ref="A48:A53"/>
    <mergeCell ref="K48:K53"/>
    <mergeCell ref="A55:I55"/>
    <mergeCell ref="K55:S55"/>
    <mergeCell ref="A65:A70"/>
    <mergeCell ref="K65:K70"/>
    <mergeCell ref="A56:I56"/>
    <mergeCell ref="K56:S56"/>
    <mergeCell ref="A57:B57"/>
    <mergeCell ref="K57:L57"/>
    <mergeCell ref="A59:A64"/>
    <mergeCell ref="K59:K64"/>
  </mergeCells>
  <phoneticPr fontId="2" type="noConversion"/>
  <pageMargins left="0" right="0" top="0.27" bottom="0" header="0.73" footer="0.511811023622047"/>
  <pageSetup paperSize="9" scale="70" orientation="landscape" r:id="rId1"/>
  <headerFooter alignWithMargins="0"/>
  <ignoredErrors>
    <ignoredError sqref="O8"/>
    <ignoredError xmlns:x16r3="http://schemas.microsoft.com/office/spreadsheetml/2018/08/main" sqref="D13:E13 G13:H13 D7 E7:G7 P116:Q116 I7" x16r3:misleadingForma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22"/>
  <sheetViews>
    <sheetView topLeftCell="A14" zoomScale="90" zoomScaleNormal="90" workbookViewId="0">
      <selection activeCell="E22" sqref="E22"/>
    </sheetView>
  </sheetViews>
  <sheetFormatPr defaultRowHeight="12.75"/>
  <cols>
    <col min="1" max="1" width="5.85546875" customWidth="1"/>
    <col min="3" max="20" width="10.42578125" customWidth="1"/>
  </cols>
  <sheetData>
    <row r="1" spans="1:20" ht="23.25">
      <c r="A1" s="899" t="s">
        <v>1285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</row>
    <row r="2" spans="1:20" ht="23.25">
      <c r="A2" s="906" t="s">
        <v>950</v>
      </c>
      <c r="B2" s="906"/>
      <c r="C2" s="906"/>
      <c r="D2" s="906"/>
      <c r="E2" s="906"/>
      <c r="F2" s="906"/>
      <c r="G2" s="906"/>
      <c r="H2" s="906"/>
      <c r="I2" s="906"/>
      <c r="J2" s="906"/>
      <c r="K2" s="906"/>
      <c r="L2" s="906"/>
      <c r="M2" s="906"/>
      <c r="N2" s="906"/>
      <c r="O2" s="906"/>
      <c r="P2" s="906"/>
      <c r="Q2" s="906"/>
      <c r="R2" s="906"/>
      <c r="S2" s="906"/>
      <c r="T2" s="906"/>
    </row>
    <row r="3" spans="1:20" ht="14.25">
      <c r="A3" s="917" t="s">
        <v>951</v>
      </c>
      <c r="B3" s="918"/>
      <c r="C3" s="453">
        <v>40</v>
      </c>
      <c r="D3" s="453" t="s">
        <v>952</v>
      </c>
      <c r="E3" s="453" t="s">
        <v>952</v>
      </c>
      <c r="F3" s="453" t="s">
        <v>952</v>
      </c>
      <c r="G3" s="453" t="s">
        <v>952</v>
      </c>
      <c r="H3" s="453" t="s">
        <v>952</v>
      </c>
      <c r="I3" s="453" t="s">
        <v>952</v>
      </c>
      <c r="J3" s="453" t="s">
        <v>952</v>
      </c>
      <c r="K3" s="453" t="s">
        <v>952</v>
      </c>
      <c r="L3" s="453" t="s">
        <v>952</v>
      </c>
      <c r="M3" s="453" t="s">
        <v>952</v>
      </c>
      <c r="N3" s="453" t="s">
        <v>953</v>
      </c>
      <c r="O3" s="453" t="s">
        <v>954</v>
      </c>
      <c r="P3" s="453" t="s">
        <v>955</v>
      </c>
      <c r="Q3" s="453" t="s">
        <v>956</v>
      </c>
      <c r="R3" s="453" t="s">
        <v>956</v>
      </c>
      <c r="S3" s="454">
        <v>30</v>
      </c>
      <c r="T3" s="454">
        <v>20</v>
      </c>
    </row>
    <row r="4" spans="1:20" ht="17.25" hidden="1" customHeight="1">
      <c r="A4" s="909" t="s">
        <v>957</v>
      </c>
      <c r="B4" s="910"/>
      <c r="C4" s="455" t="s">
        <v>958</v>
      </c>
      <c r="D4" s="455" t="s">
        <v>959</v>
      </c>
      <c r="E4" s="456" t="s">
        <v>960</v>
      </c>
      <c r="F4" s="456" t="s">
        <v>961</v>
      </c>
      <c r="G4" s="456" t="s">
        <v>962</v>
      </c>
      <c r="H4" s="455" t="s">
        <v>963</v>
      </c>
      <c r="I4" s="456" t="s">
        <v>964</v>
      </c>
      <c r="J4" s="456" t="s">
        <v>965</v>
      </c>
      <c r="K4" s="456" t="s">
        <v>966</v>
      </c>
      <c r="L4" s="456" t="s">
        <v>967</v>
      </c>
      <c r="M4" s="456" t="s">
        <v>968</v>
      </c>
      <c r="N4" s="456" t="s">
        <v>969</v>
      </c>
      <c r="O4" s="456" t="s">
        <v>970</v>
      </c>
      <c r="P4" s="457" t="s">
        <v>971</v>
      </c>
      <c r="Q4" s="457" t="s">
        <v>972</v>
      </c>
      <c r="R4" s="457" t="s">
        <v>973</v>
      </c>
      <c r="S4" s="458" t="s">
        <v>974</v>
      </c>
      <c r="T4" s="459" t="s">
        <v>1028</v>
      </c>
    </row>
    <row r="5" spans="1:20" ht="27.75" customHeight="1">
      <c r="A5" s="919" t="s">
        <v>1029</v>
      </c>
      <c r="B5" s="920"/>
      <c r="C5" s="460" t="s">
        <v>975</v>
      </c>
      <c r="D5" s="460" t="s">
        <v>976</v>
      </c>
      <c r="E5" s="461" t="s">
        <v>977</v>
      </c>
      <c r="F5" s="461" t="s">
        <v>978</v>
      </c>
      <c r="G5" s="461" t="s">
        <v>979</v>
      </c>
      <c r="H5" s="460" t="s">
        <v>980</v>
      </c>
      <c r="I5" s="461" t="s">
        <v>981</v>
      </c>
      <c r="J5" s="461" t="s">
        <v>982</v>
      </c>
      <c r="K5" s="461" t="s">
        <v>983</v>
      </c>
      <c r="L5" s="461" t="s">
        <v>984</v>
      </c>
      <c r="M5" s="461" t="s">
        <v>985</v>
      </c>
      <c r="N5" s="461" t="s">
        <v>986</v>
      </c>
      <c r="O5" s="461" t="s">
        <v>987</v>
      </c>
      <c r="P5" s="462" t="s">
        <v>988</v>
      </c>
      <c r="Q5" s="462" t="s">
        <v>989</v>
      </c>
      <c r="R5" s="462" t="s">
        <v>990</v>
      </c>
      <c r="S5" s="463" t="s">
        <v>991</v>
      </c>
      <c r="T5" s="464" t="s">
        <v>992</v>
      </c>
    </row>
    <row r="6" spans="1:20" ht="15.75" hidden="1" customHeight="1">
      <c r="A6" s="449"/>
      <c r="B6" s="450"/>
      <c r="C6" s="447" t="s">
        <v>993</v>
      </c>
      <c r="D6" s="447" t="s">
        <v>994</v>
      </c>
      <c r="E6" s="445" t="s">
        <v>995</v>
      </c>
      <c r="F6" s="445" t="s">
        <v>996</v>
      </c>
      <c r="G6" s="445" t="s">
        <v>997</v>
      </c>
      <c r="H6" s="447" t="s">
        <v>998</v>
      </c>
      <c r="I6" s="445" t="s">
        <v>999</v>
      </c>
      <c r="J6" s="445" t="s">
        <v>1000</v>
      </c>
      <c r="K6" s="445" t="s">
        <v>1001</v>
      </c>
      <c r="L6" s="445" t="s">
        <v>1002</v>
      </c>
      <c r="M6" s="445" t="s">
        <v>1003</v>
      </c>
      <c r="N6" s="445" t="s">
        <v>1004</v>
      </c>
      <c r="O6" s="445" t="s">
        <v>1005</v>
      </c>
      <c r="P6" s="446" t="s">
        <v>1006</v>
      </c>
      <c r="Q6" s="446" t="s">
        <v>1007</v>
      </c>
      <c r="R6" s="446" t="s">
        <v>1008</v>
      </c>
      <c r="S6" s="448" t="s">
        <v>1009</v>
      </c>
      <c r="T6" s="446" t="s">
        <v>1027</v>
      </c>
    </row>
    <row r="7" spans="1:20" s="452" customFormat="1" ht="43.5" customHeight="1">
      <c r="A7" s="911" t="s">
        <v>1010</v>
      </c>
      <c r="B7" s="912"/>
      <c r="C7" s="451" t="s">
        <v>1011</v>
      </c>
      <c r="D7" s="451" t="s">
        <v>1012</v>
      </c>
      <c r="E7" s="451" t="s">
        <v>1012</v>
      </c>
      <c r="F7" s="451" t="s">
        <v>1012</v>
      </c>
      <c r="G7" s="451" t="s">
        <v>1012</v>
      </c>
      <c r="H7" s="451" t="s">
        <v>1013</v>
      </c>
      <c r="I7" s="451" t="s">
        <v>1014</v>
      </c>
      <c r="J7" s="451" t="s">
        <v>1014</v>
      </c>
      <c r="K7" s="451" t="s">
        <v>1012</v>
      </c>
      <c r="L7" s="451" t="s">
        <v>1011</v>
      </c>
      <c r="M7" s="451" t="s">
        <v>1026</v>
      </c>
      <c r="N7" s="451" t="s">
        <v>1011</v>
      </c>
      <c r="O7" s="451" t="s">
        <v>1012</v>
      </c>
      <c r="P7" s="451" t="s">
        <v>1012</v>
      </c>
      <c r="Q7" s="451" t="s">
        <v>1011</v>
      </c>
      <c r="R7" s="451" t="s">
        <v>1015</v>
      </c>
      <c r="S7" s="451" t="s">
        <v>1016</v>
      </c>
      <c r="T7" s="451" t="s">
        <v>1017</v>
      </c>
    </row>
    <row r="8" spans="1:20" ht="31.5" customHeight="1">
      <c r="A8" s="913" t="s">
        <v>1018</v>
      </c>
      <c r="B8" s="472" t="s">
        <v>1019</v>
      </c>
      <c r="C8" s="504" t="s">
        <v>1158</v>
      </c>
      <c r="D8" s="504" t="s">
        <v>1158</v>
      </c>
      <c r="E8" s="745" t="str">
        <f>tkbieu!AJ16</f>
        <v>C. L. PHƯƠNG</v>
      </c>
      <c r="F8" s="750" t="s">
        <v>1222</v>
      </c>
      <c r="G8" s="750" t="s">
        <v>1223</v>
      </c>
      <c r="H8" s="751" t="s">
        <v>1221</v>
      </c>
      <c r="I8" s="503"/>
      <c r="J8" s="503"/>
      <c r="K8" s="504" t="s">
        <v>1158</v>
      </c>
      <c r="L8" s="504" t="s">
        <v>1158</v>
      </c>
      <c r="M8" s="510"/>
      <c r="N8" s="503"/>
      <c r="O8" s="503" t="str">
        <f>tkbieu!AG16</f>
        <v>T. DUY</v>
      </c>
      <c r="P8" s="503" t="str">
        <f>tkbieu!AI16</f>
        <v>C. OANH</v>
      </c>
      <c r="Q8" s="503"/>
      <c r="R8" s="503"/>
      <c r="S8" s="503"/>
      <c r="T8" s="503"/>
    </row>
    <row r="9" spans="1:20" ht="31.5" customHeight="1" thickBot="1">
      <c r="A9" s="914"/>
      <c r="B9" s="473" t="s">
        <v>1020</v>
      </c>
      <c r="C9" s="501" t="s">
        <v>1158</v>
      </c>
      <c r="D9" s="501" t="s">
        <v>1158</v>
      </c>
      <c r="E9" s="502" t="str">
        <f>tkbieu!AJ23</f>
        <v>C. HÒA</v>
      </c>
      <c r="F9" s="746" t="s">
        <v>1205</v>
      </c>
      <c r="G9" s="506" t="str">
        <f>tkbieu!AI23</f>
        <v>T. DUY</v>
      </c>
      <c r="H9" s="746" t="s">
        <v>1220</v>
      </c>
      <c r="I9" s="506"/>
      <c r="J9" s="506"/>
      <c r="K9" s="506"/>
      <c r="L9" s="506"/>
      <c r="M9" s="506"/>
      <c r="N9" s="506"/>
      <c r="O9" s="506"/>
      <c r="P9" s="506"/>
      <c r="Q9" s="506"/>
      <c r="R9" s="506"/>
      <c r="S9" s="506"/>
      <c r="T9" s="507"/>
    </row>
    <row r="10" spans="1:20" ht="31.5" customHeight="1" thickTop="1">
      <c r="A10" s="907" t="s">
        <v>1021</v>
      </c>
      <c r="B10" s="474" t="s">
        <v>1019</v>
      </c>
      <c r="C10" s="508" t="s">
        <v>1158</v>
      </c>
      <c r="D10" s="508" t="s">
        <v>1158</v>
      </c>
      <c r="E10" s="509" t="str">
        <f>tkbieu!AK30</f>
        <v>C. NGUYỆT</v>
      </c>
      <c r="F10" s="508" t="s">
        <v>1158</v>
      </c>
      <c r="G10" s="508" t="s">
        <v>1158</v>
      </c>
      <c r="H10" s="750" t="s">
        <v>1222</v>
      </c>
      <c r="I10" s="510"/>
      <c r="J10" s="510"/>
      <c r="K10" s="508" t="s">
        <v>1158</v>
      </c>
      <c r="L10" s="508" t="s">
        <v>1158</v>
      </c>
      <c r="M10" s="503"/>
      <c r="N10" s="503"/>
      <c r="O10" s="503" t="str">
        <f>tkbieu!AG30</f>
        <v>C. HÒA</v>
      </c>
      <c r="P10" s="503"/>
      <c r="Q10" s="511"/>
      <c r="R10" s="511"/>
      <c r="S10" s="511"/>
      <c r="T10" s="609"/>
    </row>
    <row r="11" spans="1:20" ht="31.5" customHeight="1" thickBot="1">
      <c r="A11" s="908"/>
      <c r="B11" s="475" t="s">
        <v>1020</v>
      </c>
      <c r="C11" s="501" t="s">
        <v>1158</v>
      </c>
      <c r="D11" s="501" t="s">
        <v>1158</v>
      </c>
      <c r="E11" s="512" t="str">
        <f>tkbieu!AJ37</f>
        <v>T. DUY</v>
      </c>
      <c r="F11" s="746" t="s">
        <v>1255</v>
      </c>
      <c r="G11" s="754" t="s">
        <v>1147</v>
      </c>
      <c r="H11" s="747" t="s">
        <v>1254</v>
      </c>
      <c r="I11" s="505"/>
      <c r="J11" s="505"/>
      <c r="K11" s="501" t="s">
        <v>1158</v>
      </c>
      <c r="L11" s="501" t="s">
        <v>1158</v>
      </c>
      <c r="M11" s="513"/>
      <c r="N11" s="513"/>
      <c r="O11" s="513"/>
      <c r="P11" s="505"/>
      <c r="Q11" s="505"/>
      <c r="R11" s="505"/>
      <c r="S11" s="505"/>
      <c r="T11" s="514"/>
    </row>
    <row r="12" spans="1:20" ht="31.5" customHeight="1" thickTop="1">
      <c r="A12" s="915" t="s">
        <v>1022</v>
      </c>
      <c r="B12" s="476" t="s">
        <v>1019</v>
      </c>
      <c r="C12" s="508" t="s">
        <v>1158</v>
      </c>
      <c r="D12" s="508" t="s">
        <v>1158</v>
      </c>
      <c r="E12" s="509"/>
      <c r="F12" s="749" t="s">
        <v>1222</v>
      </c>
      <c r="G12" s="510" t="str">
        <f>tkbieu!AI44</f>
        <v>C. HÒA</v>
      </c>
      <c r="H12" s="510"/>
      <c r="I12" s="510"/>
      <c r="J12" s="510"/>
      <c r="K12" s="508" t="s">
        <v>1158</v>
      </c>
      <c r="L12" s="508" t="s">
        <v>1158</v>
      </c>
      <c r="M12" s="511"/>
      <c r="N12" s="511"/>
      <c r="O12" s="511" t="str">
        <f>tkbieu!AJ44</f>
        <v>C. KHUYÊN</v>
      </c>
      <c r="P12" s="511"/>
      <c r="Q12" s="511"/>
      <c r="R12" s="511"/>
      <c r="S12" s="511"/>
      <c r="T12" s="511"/>
    </row>
    <row r="13" spans="1:20" ht="31.5" customHeight="1" thickBot="1">
      <c r="A13" s="916"/>
      <c r="B13" s="475" t="s">
        <v>1020</v>
      </c>
      <c r="C13" s="501" t="s">
        <v>1158</v>
      </c>
      <c r="D13" s="501" t="s">
        <v>1158</v>
      </c>
      <c r="E13" s="756" t="str">
        <f>tkbieu!AJ51</f>
        <v>C. ÂN</v>
      </c>
      <c r="F13" s="514" t="str">
        <f>tkbieu!AT51</f>
        <v>C. LINH</v>
      </c>
      <c r="G13" s="514"/>
      <c r="H13" s="746" t="s">
        <v>1223</v>
      </c>
      <c r="I13" s="506"/>
      <c r="J13" s="506"/>
      <c r="K13" s="506"/>
      <c r="L13" s="506"/>
      <c r="M13" s="510"/>
      <c r="N13" s="510"/>
      <c r="O13" s="510" t="str">
        <f>tkbieu!AI51</f>
        <v>C. KHUYÊN</v>
      </c>
      <c r="P13" s="510"/>
      <c r="Q13" s="510"/>
      <c r="R13" s="510"/>
      <c r="S13" s="510"/>
      <c r="T13" s="510"/>
    </row>
    <row r="14" spans="1:20" ht="31.5" customHeight="1" thickTop="1">
      <c r="A14" s="900" t="s">
        <v>1023</v>
      </c>
      <c r="B14" s="477" t="s">
        <v>1019</v>
      </c>
      <c r="C14" s="508" t="s">
        <v>1158</v>
      </c>
      <c r="D14" s="508" t="s">
        <v>1158</v>
      </c>
      <c r="E14" s="744" t="str">
        <f>tkbieu!AJ58</f>
        <v>C. L. PHƯƠNG</v>
      </c>
      <c r="F14" s="508" t="s">
        <v>1158</v>
      </c>
      <c r="G14" s="508" t="s">
        <v>1158</v>
      </c>
      <c r="H14" s="749" t="s">
        <v>1222</v>
      </c>
      <c r="I14" s="510"/>
      <c r="J14" s="510"/>
      <c r="K14" s="508" t="s">
        <v>1158</v>
      </c>
      <c r="L14" s="508" t="s">
        <v>1158</v>
      </c>
      <c r="M14" s="511"/>
      <c r="N14" s="511"/>
      <c r="O14" s="511" t="str">
        <f>tkbieu!AG58</f>
        <v>C. OANH</v>
      </c>
      <c r="P14" s="515" t="str">
        <f>tkbieu!AK58</f>
        <v>T. K. LONG</v>
      </c>
      <c r="Q14" s="511"/>
      <c r="R14" s="511"/>
      <c r="S14" s="511"/>
      <c r="T14" s="511"/>
    </row>
    <row r="15" spans="1:20" ht="31.5" customHeight="1" thickBot="1">
      <c r="A15" s="901"/>
      <c r="B15" s="478" t="s">
        <v>1020</v>
      </c>
      <c r="C15" s="501" t="s">
        <v>1158</v>
      </c>
      <c r="D15" s="501" t="s">
        <v>1158</v>
      </c>
      <c r="E15" s="512"/>
      <c r="F15" s="746" t="s">
        <v>1205</v>
      </c>
      <c r="G15" s="505"/>
      <c r="H15" s="746" t="s">
        <v>915</v>
      </c>
      <c r="I15" s="505"/>
      <c r="J15" s="505"/>
      <c r="K15" s="501" t="s">
        <v>1158</v>
      </c>
      <c r="L15" s="501" t="s">
        <v>1158</v>
      </c>
      <c r="M15" s="513"/>
      <c r="N15" s="513"/>
      <c r="O15" s="513" t="str">
        <f>tkbieu!AJ65</f>
        <v>C. KHUYÊN</v>
      </c>
      <c r="P15" s="513"/>
      <c r="Q15" s="505"/>
      <c r="R15" s="505"/>
      <c r="S15" s="505"/>
      <c r="T15" s="505"/>
    </row>
    <row r="16" spans="1:20" ht="31.5" customHeight="1" thickTop="1">
      <c r="A16" s="904" t="s">
        <v>1024</v>
      </c>
      <c r="B16" s="479" t="s">
        <v>1019</v>
      </c>
      <c r="C16" s="508" t="s">
        <v>1158</v>
      </c>
      <c r="D16" s="508" t="s">
        <v>1158</v>
      </c>
      <c r="E16" s="510" t="str">
        <f>tkbieu!AJ72</f>
        <v>C. L PHƯƠNG</v>
      </c>
      <c r="F16" s="510" t="str">
        <f>tkbieu!AI72</f>
        <v>T. T. HOÀNG</v>
      </c>
      <c r="G16" s="748" t="s">
        <v>1221</v>
      </c>
      <c r="H16" s="748" t="s">
        <v>1219</v>
      </c>
      <c r="I16" s="510"/>
      <c r="J16" s="510"/>
      <c r="K16" s="508" t="s">
        <v>1158</v>
      </c>
      <c r="L16" s="508" t="s">
        <v>1158</v>
      </c>
      <c r="M16" s="515"/>
      <c r="N16" s="515"/>
      <c r="O16" s="515" t="str">
        <f>tkbieu!E72</f>
        <v>T. THÔNG</v>
      </c>
      <c r="P16" s="515" t="str">
        <f>tkbieu!AG72</f>
        <v>T. DUY</v>
      </c>
      <c r="Q16" s="511"/>
      <c r="R16" s="511"/>
      <c r="S16" s="516"/>
      <c r="T16" s="516"/>
    </row>
    <row r="17" spans="1:20" ht="31.5" customHeight="1" thickBot="1">
      <c r="A17" s="905"/>
      <c r="B17" s="475" t="s">
        <v>1020</v>
      </c>
      <c r="C17" s="501" t="s">
        <v>1158</v>
      </c>
      <c r="D17" s="501" t="s">
        <v>1158</v>
      </c>
      <c r="E17" s="517" t="str">
        <f>tkbieu!AG79</f>
        <v>C. HÒA</v>
      </c>
      <c r="F17" s="746" t="s">
        <v>1205</v>
      </c>
      <c r="G17" s="506"/>
      <c r="H17" s="506"/>
      <c r="I17" s="503"/>
      <c r="J17" s="505"/>
      <c r="K17" s="501" t="s">
        <v>1158</v>
      </c>
      <c r="L17" s="501" t="s">
        <v>1158</v>
      </c>
      <c r="M17" s="505"/>
      <c r="N17" s="505"/>
      <c r="O17" s="505"/>
      <c r="P17" s="505"/>
      <c r="Q17" s="505"/>
      <c r="R17" s="505"/>
      <c r="S17" s="507"/>
      <c r="T17" s="507"/>
    </row>
    <row r="18" spans="1:20" ht="31.5" customHeight="1" thickTop="1">
      <c r="A18" s="902" t="s">
        <v>1025</v>
      </c>
      <c r="B18" s="474" t="s">
        <v>1019</v>
      </c>
      <c r="C18" s="511"/>
      <c r="D18" s="511"/>
      <c r="E18" s="511" t="str">
        <f>tkbieu!AI86</f>
        <v>C. OANH</v>
      </c>
      <c r="F18" s="516" t="str">
        <f>tkbieu!AS86</f>
        <v>C. LINH</v>
      </c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  <c r="T18" s="511"/>
    </row>
    <row r="19" spans="1:20" ht="31.5" customHeight="1" thickBot="1">
      <c r="A19" s="903"/>
      <c r="B19" s="473" t="s">
        <v>1020</v>
      </c>
      <c r="C19" s="505"/>
      <c r="D19" s="505"/>
      <c r="E19" s="505" t="str">
        <f>tkbieu!AI93</f>
        <v>C. OANH</v>
      </c>
      <c r="F19" s="505"/>
      <c r="G19" s="746" t="s">
        <v>1254</v>
      </c>
      <c r="H19" s="505"/>
      <c r="I19" s="505"/>
      <c r="J19" s="505"/>
      <c r="K19" s="505"/>
      <c r="L19" s="505"/>
      <c r="M19" s="505"/>
      <c r="N19" s="505"/>
      <c r="O19" s="505"/>
      <c r="P19" s="505"/>
      <c r="Q19" s="505"/>
      <c r="R19" s="505"/>
      <c r="S19" s="505"/>
      <c r="T19" s="507"/>
    </row>
    <row r="20" spans="1:20" ht="31.5" hidden="1" customHeight="1" thickTop="1">
      <c r="A20" s="897" t="s">
        <v>1236</v>
      </c>
      <c r="B20" s="474" t="s">
        <v>1019</v>
      </c>
      <c r="C20" s="511"/>
      <c r="D20" s="474"/>
      <c r="E20" s="511"/>
      <c r="F20" s="474"/>
      <c r="G20" s="511"/>
      <c r="H20" s="474"/>
      <c r="I20" s="511"/>
      <c r="J20" s="474"/>
      <c r="K20" s="511"/>
      <c r="L20" s="474"/>
      <c r="M20" s="474"/>
      <c r="N20" s="474"/>
      <c r="O20" s="511"/>
      <c r="P20" s="474"/>
      <c r="Q20" s="511"/>
      <c r="R20" s="474"/>
      <c r="S20" s="511"/>
      <c r="T20" s="474"/>
    </row>
    <row r="21" spans="1:20" ht="31.5" hidden="1" customHeight="1" thickBot="1">
      <c r="A21" s="898"/>
      <c r="B21" s="473" t="s">
        <v>1020</v>
      </c>
      <c r="C21" s="505"/>
      <c r="D21" s="473"/>
      <c r="E21" s="505"/>
      <c r="F21" s="473"/>
      <c r="G21" s="505"/>
      <c r="H21" s="473"/>
      <c r="I21" s="505"/>
      <c r="J21" s="473"/>
      <c r="K21" s="505"/>
      <c r="L21" s="473"/>
      <c r="M21" s="473"/>
      <c r="N21" s="473"/>
      <c r="O21" s="473"/>
      <c r="P21" s="473"/>
      <c r="Q21" s="505"/>
      <c r="R21" s="473"/>
      <c r="S21" s="505"/>
      <c r="T21" s="473"/>
    </row>
    <row r="22" spans="1:20" ht="13.5" thickTop="1"/>
  </sheetData>
  <mergeCells count="13">
    <mergeCell ref="A20:A21"/>
    <mergeCell ref="A1:T1"/>
    <mergeCell ref="A14:A15"/>
    <mergeCell ref="A18:A19"/>
    <mergeCell ref="A16:A17"/>
    <mergeCell ref="A2:T2"/>
    <mergeCell ref="A10:A11"/>
    <mergeCell ref="A4:B4"/>
    <mergeCell ref="A7:B7"/>
    <mergeCell ref="A8:A9"/>
    <mergeCell ref="A12:A13"/>
    <mergeCell ref="A3:B3"/>
    <mergeCell ref="A5:B5"/>
  </mergeCells>
  <phoneticPr fontId="3" type="noConversion"/>
  <pageMargins left="0.43" right="0.39" top="0.75" bottom="0.75" header="0.3" footer="0.3"/>
  <pageSetup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Z389"/>
  <sheetViews>
    <sheetView topLeftCell="A108" workbookViewId="0"/>
  </sheetViews>
  <sheetFormatPr defaultRowHeight="12.75"/>
  <cols>
    <col min="1" max="1" width="22.85546875" bestFit="1" customWidth="1"/>
    <col min="2" max="2" width="11.7109375" bestFit="1" customWidth="1"/>
    <col min="3" max="3" width="19.7109375" bestFit="1" customWidth="1"/>
    <col min="4" max="4" width="28.7109375" bestFit="1" customWidth="1"/>
    <col min="5" max="5" width="16.85546875" customWidth="1"/>
    <col min="6" max="6" width="19.140625" customWidth="1"/>
    <col min="7" max="7" width="11.7109375" bestFit="1" customWidth="1"/>
    <col min="8" max="8" width="14.28515625" bestFit="1" customWidth="1"/>
    <col min="9" max="9" width="11.7109375" bestFit="1" customWidth="1"/>
    <col min="10" max="10" width="13.85546875" bestFit="1" customWidth="1"/>
    <col min="12" max="12" width="14.140625" bestFit="1" customWidth="1"/>
    <col min="13" max="13" width="22.85546875" bestFit="1" customWidth="1"/>
    <col min="15" max="15" width="12" bestFit="1" customWidth="1"/>
    <col min="17" max="17" width="11.140625" bestFit="1" customWidth="1"/>
    <col min="19" max="19" width="10.7109375" bestFit="1" customWidth="1"/>
    <col min="20" max="20" width="14" bestFit="1" customWidth="1"/>
    <col min="21" max="22" width="14" customWidth="1"/>
    <col min="23" max="23" width="10.5703125" bestFit="1" customWidth="1"/>
    <col min="25" max="25" width="11.140625" bestFit="1" customWidth="1"/>
    <col min="26" max="26" width="10.5703125" bestFit="1" customWidth="1"/>
  </cols>
  <sheetData>
    <row r="1" spans="1:18" hidden="1">
      <c r="A1" s="6"/>
      <c r="B1" s="6"/>
      <c r="C1" s="6"/>
      <c r="D1" s="6" t="s">
        <v>132</v>
      </c>
      <c r="E1" s="6"/>
      <c r="F1" s="6"/>
      <c r="H1" s="6"/>
      <c r="I1" s="6"/>
    </row>
    <row r="2" spans="1:18" hidden="1">
      <c r="A2" t="s">
        <v>133</v>
      </c>
      <c r="B2" s="14" t="s">
        <v>134</v>
      </c>
      <c r="D2" s="6" t="s">
        <v>135</v>
      </c>
      <c r="E2" s="6"/>
      <c r="F2" s="6"/>
    </row>
    <row r="3" spans="1:18" hidden="1">
      <c r="A3" s="6" t="s">
        <v>136</v>
      </c>
      <c r="B3" s="21" t="s">
        <v>137</v>
      </c>
      <c r="D3" s="6" t="s">
        <v>138</v>
      </c>
      <c r="K3" s="6" t="s">
        <v>139</v>
      </c>
    </row>
    <row r="4" spans="1:18" ht="12.75" hidden="1" customHeight="1">
      <c r="A4" s="22" t="s">
        <v>140</v>
      </c>
      <c r="B4" s="23" t="s">
        <v>141</v>
      </c>
      <c r="C4" s="6"/>
      <c r="D4" s="6" t="s">
        <v>142</v>
      </c>
      <c r="E4" s="6"/>
      <c r="F4" s="6"/>
      <c r="M4" t="str">
        <f>MID(K3,3,13)</f>
        <v>Nghiệp</v>
      </c>
    </row>
    <row r="5" spans="1:18" ht="12.75" hidden="1" customHeight="1">
      <c r="A5" s="6" t="s">
        <v>143</v>
      </c>
      <c r="B5" s="14" t="s">
        <v>144</v>
      </c>
      <c r="C5" s="24" t="s">
        <v>145</v>
      </c>
      <c r="D5" s="22" t="s">
        <v>146</v>
      </c>
      <c r="M5" t="e">
        <f>VLOOKUP(MID(K3,3,13),B10:C39,2,0)</f>
        <v>#N/A</v>
      </c>
    </row>
    <row r="6" spans="1:18" ht="12.75" hidden="1" customHeight="1">
      <c r="D6" s="22" t="s">
        <v>147</v>
      </c>
    </row>
    <row r="7" spans="1:18" ht="12.75" hidden="1" customHeight="1" thickBot="1">
      <c r="D7" s="22" t="s">
        <v>148</v>
      </c>
    </row>
    <row r="8" spans="1:18" ht="14.25" hidden="1" thickTop="1" thickBot="1">
      <c r="A8" s="11" t="s">
        <v>149</v>
      </c>
      <c r="D8" s="6" t="s">
        <v>150</v>
      </c>
      <c r="H8" s="922" t="s">
        <v>151</v>
      </c>
      <c r="I8" s="923"/>
      <c r="J8" s="923"/>
      <c r="K8" s="923"/>
      <c r="L8" s="923"/>
      <c r="M8" s="924"/>
    </row>
    <row r="9" spans="1:18" ht="13.5" hidden="1" thickTop="1">
      <c r="A9" s="11" t="s">
        <v>152</v>
      </c>
      <c r="B9" s="11" t="s">
        <v>153</v>
      </c>
      <c r="C9" s="11" t="s">
        <v>154</v>
      </c>
      <c r="D9" s="6" t="s">
        <v>155</v>
      </c>
      <c r="G9">
        <v>1</v>
      </c>
      <c r="H9" t="s">
        <v>156</v>
      </c>
      <c r="I9" t="s">
        <v>58</v>
      </c>
      <c r="J9" t="s">
        <v>157</v>
      </c>
      <c r="K9" t="s">
        <v>66</v>
      </c>
      <c r="L9" t="s">
        <v>43</v>
      </c>
      <c r="M9" t="s">
        <v>19</v>
      </c>
      <c r="O9" t="s">
        <v>158</v>
      </c>
    </row>
    <row r="10" spans="1:18" hidden="1">
      <c r="A10" t="s">
        <v>159</v>
      </c>
      <c r="B10" t="s">
        <v>92</v>
      </c>
      <c r="C10" s="25" t="s">
        <v>160</v>
      </c>
      <c r="D10" s="26" t="s">
        <v>161</v>
      </c>
      <c r="G10">
        <v>2</v>
      </c>
      <c r="H10" t="s">
        <v>162</v>
      </c>
      <c r="I10" t="s">
        <v>85</v>
      </c>
      <c r="J10" t="s">
        <v>163</v>
      </c>
      <c r="K10" t="s">
        <v>17</v>
      </c>
      <c r="L10" t="s">
        <v>67</v>
      </c>
      <c r="M10" t="s">
        <v>164</v>
      </c>
      <c r="N10" s="6" t="s">
        <v>96</v>
      </c>
      <c r="O10" s="6" t="s">
        <v>165</v>
      </c>
    </row>
    <row r="11" spans="1:18" hidden="1">
      <c r="A11" t="s">
        <v>166</v>
      </c>
      <c r="B11" t="s">
        <v>167</v>
      </c>
      <c r="C11" t="s">
        <v>168</v>
      </c>
      <c r="D11" s="6" t="s">
        <v>169</v>
      </c>
      <c r="G11">
        <v>3</v>
      </c>
      <c r="N11" s="6" t="s">
        <v>97</v>
      </c>
      <c r="O11" t="s">
        <v>170</v>
      </c>
    </row>
    <row r="12" spans="1:18" hidden="1">
      <c r="A12" t="s">
        <v>171</v>
      </c>
      <c r="B12" t="s">
        <v>172</v>
      </c>
      <c r="C12" s="27" t="s">
        <v>173</v>
      </c>
      <c r="D12" s="6" t="s">
        <v>174</v>
      </c>
      <c r="G12">
        <v>4</v>
      </c>
      <c r="H12" t="s">
        <v>22</v>
      </c>
      <c r="I12" t="s">
        <v>86</v>
      </c>
      <c r="J12" t="s">
        <v>175</v>
      </c>
      <c r="K12" t="s">
        <v>54</v>
      </c>
      <c r="L12" t="s">
        <v>176</v>
      </c>
      <c r="M12" t="s">
        <v>54</v>
      </c>
      <c r="N12" s="6" t="s">
        <v>46</v>
      </c>
      <c r="O12" s="6" t="s">
        <v>54</v>
      </c>
    </row>
    <row r="13" spans="1:18" hidden="1">
      <c r="A13" t="s">
        <v>177</v>
      </c>
      <c r="B13" t="s">
        <v>178</v>
      </c>
      <c r="C13" s="27" t="s">
        <v>179</v>
      </c>
      <c r="D13" s="6" t="s">
        <v>180</v>
      </c>
      <c r="G13">
        <v>5</v>
      </c>
      <c r="H13" t="s">
        <v>55</v>
      </c>
      <c r="I13" t="s">
        <v>55</v>
      </c>
      <c r="J13" t="s">
        <v>181</v>
      </c>
      <c r="K13" t="s">
        <v>182</v>
      </c>
      <c r="L13" t="s">
        <v>181</v>
      </c>
      <c r="M13" t="s">
        <v>33</v>
      </c>
      <c r="N13" s="6" t="s">
        <v>183</v>
      </c>
      <c r="O13" s="6" t="s">
        <v>123</v>
      </c>
    </row>
    <row r="14" spans="1:18" hidden="1">
      <c r="A14" t="s">
        <v>184</v>
      </c>
      <c r="B14" t="s">
        <v>185</v>
      </c>
      <c r="C14" t="s">
        <v>186</v>
      </c>
      <c r="D14" s="6" t="s">
        <v>187</v>
      </c>
      <c r="G14">
        <v>6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idden="1">
      <c r="A15" t="s">
        <v>188</v>
      </c>
      <c r="B15" t="s">
        <v>189</v>
      </c>
      <c r="C15" t="s">
        <v>190</v>
      </c>
      <c r="D15" s="6" t="s">
        <v>191</v>
      </c>
      <c r="G15">
        <v>7</v>
      </c>
      <c r="H15" t="s">
        <v>68</v>
      </c>
      <c r="I15" t="s">
        <v>192</v>
      </c>
      <c r="J15" t="s">
        <v>16</v>
      </c>
      <c r="K15" t="s">
        <v>121</v>
      </c>
      <c r="L15" t="s">
        <v>58</v>
      </c>
      <c r="M15" t="s">
        <v>122</v>
      </c>
      <c r="N15" s="6" t="s">
        <v>193</v>
      </c>
      <c r="O15" s="6" t="s">
        <v>102</v>
      </c>
      <c r="P15" s="6" t="s">
        <v>121</v>
      </c>
      <c r="Q15" s="6" t="s">
        <v>66</v>
      </c>
      <c r="R15" s="6" t="s">
        <v>43</v>
      </c>
    </row>
    <row r="16" spans="1:18" hidden="1">
      <c r="A16" t="s">
        <v>194</v>
      </c>
      <c r="B16" t="s">
        <v>195</v>
      </c>
      <c r="C16" s="21" t="s">
        <v>196</v>
      </c>
      <c r="D16" s="6" t="s">
        <v>197</v>
      </c>
      <c r="G16">
        <v>8</v>
      </c>
      <c r="H16" t="s">
        <v>69</v>
      </c>
      <c r="I16" t="s">
        <v>198</v>
      </c>
      <c r="J16" t="s">
        <v>31</v>
      </c>
      <c r="K16" t="s">
        <v>17</v>
      </c>
      <c r="L16" t="s">
        <v>199</v>
      </c>
      <c r="M16" t="s">
        <v>96</v>
      </c>
      <c r="N16" s="6"/>
      <c r="O16" s="6" t="s">
        <v>81</v>
      </c>
      <c r="P16" s="6" t="s">
        <v>200</v>
      </c>
      <c r="Q16" s="6" t="s">
        <v>201</v>
      </c>
      <c r="R16" s="6" t="s">
        <v>67</v>
      </c>
    </row>
    <row r="17" spans="1:21" hidden="1">
      <c r="A17" t="s">
        <v>202</v>
      </c>
      <c r="B17" t="s">
        <v>203</v>
      </c>
      <c r="C17" s="14" t="s">
        <v>204</v>
      </c>
      <c r="D17" s="6" t="s">
        <v>205</v>
      </c>
      <c r="G17">
        <v>9</v>
      </c>
      <c r="K17" t="s">
        <v>206</v>
      </c>
      <c r="M17" t="s">
        <v>207</v>
      </c>
      <c r="N17" s="6" t="s">
        <v>208</v>
      </c>
      <c r="O17" s="6" t="s">
        <v>207</v>
      </c>
      <c r="P17" s="6" t="s">
        <v>54</v>
      </c>
      <c r="Q17" s="6" t="s">
        <v>54</v>
      </c>
      <c r="R17" s="6" t="s">
        <v>176</v>
      </c>
    </row>
    <row r="18" spans="1:21" hidden="1">
      <c r="A18" t="s">
        <v>209</v>
      </c>
      <c r="B18" t="s">
        <v>210</v>
      </c>
      <c r="C18" t="s">
        <v>211</v>
      </c>
      <c r="D18" s="6" t="s">
        <v>212</v>
      </c>
      <c r="G18">
        <v>10</v>
      </c>
      <c r="H18" t="s">
        <v>213</v>
      </c>
      <c r="I18" t="s">
        <v>54</v>
      </c>
      <c r="J18" t="s">
        <v>54</v>
      </c>
      <c r="K18" t="s">
        <v>54</v>
      </c>
      <c r="L18" s="22" t="s">
        <v>214</v>
      </c>
      <c r="M18" t="s">
        <v>215</v>
      </c>
      <c r="N18" s="6" t="s">
        <v>33</v>
      </c>
      <c r="O18" s="6" t="s">
        <v>215</v>
      </c>
      <c r="P18" s="6" t="s">
        <v>123</v>
      </c>
      <c r="Q18" s="6" t="s">
        <v>182</v>
      </c>
      <c r="R18" s="6" t="s">
        <v>108</v>
      </c>
    </row>
    <row r="19" spans="1:21" hidden="1">
      <c r="A19" t="s">
        <v>216</v>
      </c>
      <c r="B19" t="s">
        <v>217</v>
      </c>
      <c r="C19" t="s">
        <v>218</v>
      </c>
      <c r="D19" s="6" t="s">
        <v>219</v>
      </c>
      <c r="G19">
        <v>11</v>
      </c>
      <c r="H19" t="s">
        <v>220</v>
      </c>
      <c r="I19" t="s">
        <v>221</v>
      </c>
      <c r="J19" t="s">
        <v>182</v>
      </c>
      <c r="K19" t="s">
        <v>108</v>
      </c>
      <c r="L19" s="22" t="s">
        <v>33</v>
      </c>
    </row>
    <row r="20" spans="1:21" hidden="1">
      <c r="A20" t="s">
        <v>222</v>
      </c>
      <c r="B20" s="6" t="s">
        <v>223</v>
      </c>
      <c r="C20" t="s">
        <v>224</v>
      </c>
      <c r="D20" s="6" t="s">
        <v>225</v>
      </c>
      <c r="G20">
        <v>12</v>
      </c>
    </row>
    <row r="21" spans="1:21" hidden="1">
      <c r="A21" t="s">
        <v>226</v>
      </c>
      <c r="B21" t="s">
        <v>227</v>
      </c>
      <c r="C21" t="s">
        <v>228</v>
      </c>
      <c r="D21" s="6" t="s">
        <v>229</v>
      </c>
    </row>
    <row r="22" spans="1:21" ht="13.5" hidden="1" thickBot="1">
      <c r="A22" t="s">
        <v>230</v>
      </c>
      <c r="B22" t="s">
        <v>231</v>
      </c>
      <c r="C22" t="s">
        <v>232</v>
      </c>
      <c r="D22" s="6" t="s">
        <v>233</v>
      </c>
    </row>
    <row r="23" spans="1:21" ht="14.25" hidden="1" thickTop="1" thickBot="1">
      <c r="A23" t="s">
        <v>234</v>
      </c>
      <c r="B23" t="s">
        <v>93</v>
      </c>
      <c r="C23" t="s">
        <v>235</v>
      </c>
      <c r="D23" s="6" t="s">
        <v>236</v>
      </c>
      <c r="H23" s="925" t="s">
        <v>237</v>
      </c>
      <c r="I23" s="926"/>
      <c r="J23" s="926"/>
      <c r="K23" s="926"/>
      <c r="L23" s="926"/>
      <c r="M23" s="926"/>
      <c r="N23" s="926"/>
      <c r="O23" s="926"/>
      <c r="P23" s="926"/>
      <c r="Q23" s="926"/>
      <c r="R23" s="927"/>
    </row>
    <row r="24" spans="1:21" ht="13.5" hidden="1" thickTop="1">
      <c r="A24" t="s">
        <v>238</v>
      </c>
      <c r="B24" t="s">
        <v>239</v>
      </c>
      <c r="C24" t="s">
        <v>240</v>
      </c>
      <c r="D24" s="6" t="s">
        <v>241</v>
      </c>
      <c r="G24">
        <v>1</v>
      </c>
      <c r="H24" t="s">
        <v>242</v>
      </c>
      <c r="I24" t="s">
        <v>242</v>
      </c>
      <c r="J24" t="s">
        <v>242</v>
      </c>
      <c r="K24" t="s">
        <v>243</v>
      </c>
      <c r="L24" t="s">
        <v>244</v>
      </c>
      <c r="M24" t="s">
        <v>242</v>
      </c>
      <c r="N24" t="s">
        <v>242</v>
      </c>
      <c r="O24" t="s">
        <v>245</v>
      </c>
      <c r="P24" t="s">
        <v>246</v>
      </c>
      <c r="Q24" t="s">
        <v>32</v>
      </c>
      <c r="R24" t="s">
        <v>32</v>
      </c>
      <c r="S24" t="s">
        <v>245</v>
      </c>
      <c r="U24" t="s">
        <v>247</v>
      </c>
    </row>
    <row r="25" spans="1:21" hidden="1">
      <c r="A25" t="s">
        <v>248</v>
      </c>
      <c r="B25" t="s">
        <v>249</v>
      </c>
      <c r="C25" s="14" t="s">
        <v>250</v>
      </c>
      <c r="D25" s="6" t="s">
        <v>251</v>
      </c>
      <c r="G25">
        <v>2</v>
      </c>
      <c r="H25" t="s">
        <v>252</v>
      </c>
      <c r="I25" t="s">
        <v>253</v>
      </c>
      <c r="J25" t="s">
        <v>252</v>
      </c>
      <c r="K25" t="s">
        <v>252</v>
      </c>
      <c r="L25" t="s">
        <v>252</v>
      </c>
      <c r="M25" t="s">
        <v>252</v>
      </c>
      <c r="N25" t="s">
        <v>252</v>
      </c>
      <c r="O25" t="s">
        <v>252</v>
      </c>
      <c r="P25" t="s">
        <v>254</v>
      </c>
      <c r="Q25" t="s">
        <v>255</v>
      </c>
      <c r="R25" t="s">
        <v>255</v>
      </c>
      <c r="S25" t="s">
        <v>252</v>
      </c>
      <c r="U25" t="s">
        <v>256</v>
      </c>
    </row>
    <row r="26" spans="1:21" hidden="1">
      <c r="A26" t="s">
        <v>257</v>
      </c>
      <c r="B26" t="s">
        <v>258</v>
      </c>
      <c r="C26" t="s">
        <v>259</v>
      </c>
      <c r="D26" s="6" t="s">
        <v>260</v>
      </c>
      <c r="G26">
        <v>3</v>
      </c>
      <c r="H26" t="s">
        <v>261</v>
      </c>
      <c r="I26" t="s">
        <v>72</v>
      </c>
      <c r="J26" t="s">
        <v>262</v>
      </c>
      <c r="K26" t="s">
        <v>72</v>
      </c>
      <c r="L26" t="s">
        <v>262</v>
      </c>
      <c r="M26" t="s">
        <v>262</v>
      </c>
      <c r="N26" t="s">
        <v>263</v>
      </c>
      <c r="O26" t="s">
        <v>264</v>
      </c>
      <c r="P26" t="s">
        <v>265</v>
      </c>
      <c r="Q26" t="s">
        <v>103</v>
      </c>
      <c r="R26" t="s">
        <v>103</v>
      </c>
      <c r="S26" t="s">
        <v>266</v>
      </c>
    </row>
    <row r="27" spans="1:21" hidden="1">
      <c r="A27" t="s">
        <v>267</v>
      </c>
      <c r="B27" t="s">
        <v>268</v>
      </c>
      <c r="C27" t="s">
        <v>269</v>
      </c>
      <c r="D27" s="6" t="s">
        <v>270</v>
      </c>
      <c r="G27">
        <v>4</v>
      </c>
      <c r="H27" t="s">
        <v>29</v>
      </c>
      <c r="I27" t="s">
        <v>271</v>
      </c>
      <c r="J27" t="s">
        <v>272</v>
      </c>
      <c r="K27" t="s">
        <v>29</v>
      </c>
      <c r="L27" t="s">
        <v>29</v>
      </c>
      <c r="M27" t="s">
        <v>28</v>
      </c>
      <c r="N27" t="s">
        <v>29</v>
      </c>
      <c r="O27" t="s">
        <v>272</v>
      </c>
      <c r="P27" t="s">
        <v>76</v>
      </c>
      <c r="Q27" t="s">
        <v>29</v>
      </c>
      <c r="R27" t="s">
        <v>28</v>
      </c>
      <c r="S27" t="s">
        <v>28</v>
      </c>
    </row>
    <row r="28" spans="1:21" hidden="1">
      <c r="A28" t="s">
        <v>273</v>
      </c>
      <c r="B28" t="s">
        <v>274</v>
      </c>
      <c r="C28" t="s">
        <v>275</v>
      </c>
      <c r="D28" s="6" t="s">
        <v>276</v>
      </c>
      <c r="G28">
        <v>5</v>
      </c>
      <c r="H28" t="s">
        <v>71</v>
      </c>
      <c r="I28" t="s">
        <v>21</v>
      </c>
      <c r="J28" t="s">
        <v>21</v>
      </c>
      <c r="K28" t="s">
        <v>30</v>
      </c>
      <c r="L28" t="s">
        <v>30</v>
      </c>
      <c r="M28" t="s">
        <v>30</v>
      </c>
      <c r="N28" t="s">
        <v>277</v>
      </c>
      <c r="O28" t="s">
        <v>278</v>
      </c>
      <c r="P28" t="s">
        <v>278</v>
      </c>
      <c r="Q28" t="s">
        <v>114</v>
      </c>
      <c r="R28" t="s">
        <v>113</v>
      </c>
      <c r="S28" t="s">
        <v>113</v>
      </c>
    </row>
    <row r="29" spans="1:21" hidden="1">
      <c r="A29" t="s">
        <v>279</v>
      </c>
      <c r="B29" t="s">
        <v>280</v>
      </c>
      <c r="C29" t="s">
        <v>281</v>
      </c>
      <c r="D29" s="6" t="s">
        <v>282</v>
      </c>
      <c r="G29">
        <v>6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21" hidden="1">
      <c r="A30" t="s">
        <v>283</v>
      </c>
      <c r="B30" t="s">
        <v>284</v>
      </c>
      <c r="C30" t="s">
        <v>285</v>
      </c>
      <c r="D30" s="6" t="s">
        <v>286</v>
      </c>
      <c r="G30">
        <v>7</v>
      </c>
      <c r="H30" t="s">
        <v>244</v>
      </c>
      <c r="I30" t="s">
        <v>287</v>
      </c>
      <c r="K30" t="s">
        <v>243</v>
      </c>
      <c r="L30" t="s">
        <v>244</v>
      </c>
      <c r="M30" t="s">
        <v>242</v>
      </c>
      <c r="N30" t="s">
        <v>244</v>
      </c>
      <c r="O30" t="s">
        <v>244</v>
      </c>
      <c r="Q30" t="s">
        <v>32</v>
      </c>
    </row>
    <row r="31" spans="1:21" hidden="1">
      <c r="A31" t="s">
        <v>288</v>
      </c>
      <c r="B31" t="s">
        <v>289</v>
      </c>
      <c r="C31" t="s">
        <v>290</v>
      </c>
      <c r="D31" s="6" t="s">
        <v>291</v>
      </c>
      <c r="G31">
        <v>8</v>
      </c>
      <c r="H31" t="s">
        <v>252</v>
      </c>
      <c r="I31" t="s">
        <v>252</v>
      </c>
      <c r="K31" t="s">
        <v>252</v>
      </c>
      <c r="L31" t="s">
        <v>252</v>
      </c>
      <c r="M31" t="s">
        <v>252</v>
      </c>
      <c r="N31" t="s">
        <v>292</v>
      </c>
      <c r="O31" t="s">
        <v>252</v>
      </c>
      <c r="Q31" t="s">
        <v>255</v>
      </c>
    </row>
    <row r="32" spans="1:21" ht="12.75" hidden="1" customHeight="1">
      <c r="A32" t="s">
        <v>293</v>
      </c>
      <c r="B32" t="s">
        <v>294</v>
      </c>
      <c r="C32" t="s">
        <v>295</v>
      </c>
      <c r="D32" s="6" t="s">
        <v>296</v>
      </c>
      <c r="G32">
        <v>9</v>
      </c>
      <c r="H32" t="s">
        <v>264</v>
      </c>
      <c r="I32" t="s">
        <v>72</v>
      </c>
      <c r="K32" t="s">
        <v>72</v>
      </c>
      <c r="L32" t="s">
        <v>262</v>
      </c>
      <c r="M32" t="s">
        <v>262</v>
      </c>
      <c r="N32" t="s">
        <v>297</v>
      </c>
      <c r="O32" t="s">
        <v>264</v>
      </c>
      <c r="Q32" t="s">
        <v>103</v>
      </c>
    </row>
    <row r="33" spans="1:24" ht="12.75" hidden="1" customHeight="1">
      <c r="A33" t="s">
        <v>298</v>
      </c>
      <c r="B33" t="s">
        <v>299</v>
      </c>
      <c r="C33" t="s">
        <v>300</v>
      </c>
      <c r="D33" s="6" t="s">
        <v>301</v>
      </c>
      <c r="G33">
        <v>10</v>
      </c>
      <c r="H33" t="s">
        <v>272</v>
      </c>
      <c r="I33" t="s">
        <v>271</v>
      </c>
      <c r="K33" t="s">
        <v>29</v>
      </c>
      <c r="L33" t="s">
        <v>29</v>
      </c>
      <c r="M33" t="s">
        <v>28</v>
      </c>
      <c r="N33" t="s">
        <v>29</v>
      </c>
      <c r="O33" t="s">
        <v>272</v>
      </c>
      <c r="Q33" t="s">
        <v>29</v>
      </c>
    </row>
    <row r="34" spans="1:24" ht="12.75" hidden="1" customHeight="1">
      <c r="A34" t="s">
        <v>302</v>
      </c>
      <c r="B34" s="22" t="s">
        <v>303</v>
      </c>
      <c r="C34" t="s">
        <v>304</v>
      </c>
      <c r="D34" s="6" t="s">
        <v>305</v>
      </c>
      <c r="G34">
        <v>11</v>
      </c>
      <c r="H34" t="s">
        <v>278</v>
      </c>
      <c r="I34" t="s">
        <v>21</v>
      </c>
      <c r="K34" t="s">
        <v>30</v>
      </c>
      <c r="L34" t="s">
        <v>30</v>
      </c>
      <c r="M34" t="s">
        <v>30</v>
      </c>
      <c r="N34" t="s">
        <v>277</v>
      </c>
      <c r="O34" t="s">
        <v>278</v>
      </c>
      <c r="Q34" t="s">
        <v>114</v>
      </c>
    </row>
    <row r="35" spans="1:24" ht="12.75" hidden="1" customHeight="1">
      <c r="A35" t="s">
        <v>306</v>
      </c>
      <c r="B35" s="22" t="s">
        <v>307</v>
      </c>
      <c r="C35" t="s">
        <v>308</v>
      </c>
      <c r="D35" s="6" t="s">
        <v>309</v>
      </c>
      <c r="G35">
        <v>12</v>
      </c>
    </row>
    <row r="36" spans="1:24" ht="12.75" hidden="1" customHeight="1">
      <c r="A36" t="s">
        <v>310</v>
      </c>
      <c r="B36" t="s">
        <v>311</v>
      </c>
      <c r="C36" t="s">
        <v>312</v>
      </c>
      <c r="D36" s="6" t="s">
        <v>313</v>
      </c>
    </row>
    <row r="37" spans="1:24" ht="12.75" hidden="1" customHeight="1">
      <c r="A37" t="s">
        <v>314</v>
      </c>
      <c r="B37" t="s">
        <v>315</v>
      </c>
      <c r="C37" t="s">
        <v>316</v>
      </c>
      <c r="D37" s="6" t="s">
        <v>317</v>
      </c>
      <c r="H37" s="15" t="s">
        <v>318</v>
      </c>
    </row>
    <row r="38" spans="1:24" ht="12.75" hidden="1" customHeight="1">
      <c r="A38" t="s">
        <v>319</v>
      </c>
      <c r="B38" t="s">
        <v>320</v>
      </c>
      <c r="C38" t="s">
        <v>321</v>
      </c>
      <c r="D38" s="6" t="s">
        <v>322</v>
      </c>
      <c r="G38">
        <v>1</v>
      </c>
      <c r="H38" t="s">
        <v>323</v>
      </c>
      <c r="I38" t="s">
        <v>49</v>
      </c>
      <c r="J38" t="s">
        <v>324</v>
      </c>
      <c r="K38" t="s">
        <v>325</v>
      </c>
      <c r="L38" t="s">
        <v>326</v>
      </c>
      <c r="M38" t="s">
        <v>327</v>
      </c>
      <c r="N38" t="s">
        <v>328</v>
      </c>
      <c r="O38" t="s">
        <v>329</v>
      </c>
      <c r="P38" t="s">
        <v>330</v>
      </c>
      <c r="Q38" t="s">
        <v>326</v>
      </c>
      <c r="R38" t="s">
        <v>91</v>
      </c>
      <c r="S38" t="s">
        <v>327</v>
      </c>
      <c r="T38" t="s">
        <v>331</v>
      </c>
      <c r="U38" t="s">
        <v>332</v>
      </c>
      <c r="V38" t="s">
        <v>332</v>
      </c>
      <c r="W38" s="22" t="s">
        <v>331</v>
      </c>
      <c r="X38" t="s">
        <v>332</v>
      </c>
    </row>
    <row r="39" spans="1:24" ht="12.75" hidden="1" customHeight="1">
      <c r="A39" t="s">
        <v>333</v>
      </c>
      <c r="B39" t="s">
        <v>334</v>
      </c>
      <c r="C39" t="s">
        <v>335</v>
      </c>
      <c r="D39" s="6" t="s">
        <v>336</v>
      </c>
      <c r="G39">
        <v>2</v>
      </c>
      <c r="H39" t="s">
        <v>79</v>
      </c>
      <c r="I39" t="s">
        <v>73</v>
      </c>
      <c r="J39" t="s">
        <v>79</v>
      </c>
      <c r="K39" t="s">
        <v>79</v>
      </c>
      <c r="M39" t="s">
        <v>337</v>
      </c>
      <c r="O39" t="s">
        <v>78</v>
      </c>
      <c r="P39" t="s">
        <v>46</v>
      </c>
      <c r="R39" t="s">
        <v>36</v>
      </c>
      <c r="T39" t="s">
        <v>17</v>
      </c>
      <c r="U39" t="s">
        <v>116</v>
      </c>
      <c r="V39" t="s">
        <v>116</v>
      </c>
      <c r="W39" s="22" t="s">
        <v>127</v>
      </c>
      <c r="X39" t="s">
        <v>116</v>
      </c>
    </row>
    <row r="40" spans="1:24" ht="12.75" hidden="1" customHeight="1">
      <c r="A40" t="s">
        <v>338</v>
      </c>
      <c r="B40" t="s">
        <v>339</v>
      </c>
      <c r="C40" s="14" t="s">
        <v>340</v>
      </c>
      <c r="D40" s="6" t="s">
        <v>341</v>
      </c>
      <c r="G40">
        <v>3</v>
      </c>
      <c r="H40" t="s">
        <v>342</v>
      </c>
      <c r="J40" t="s">
        <v>343</v>
      </c>
      <c r="K40" t="s">
        <v>344</v>
      </c>
      <c r="M40" t="s">
        <v>345</v>
      </c>
      <c r="O40" t="s">
        <v>346</v>
      </c>
      <c r="P40" t="s">
        <v>347</v>
      </c>
      <c r="R40" t="s">
        <v>327</v>
      </c>
      <c r="U40" t="s">
        <v>348</v>
      </c>
      <c r="V40" s="22" t="s">
        <v>207</v>
      </c>
      <c r="W40" s="22" t="s">
        <v>347</v>
      </c>
      <c r="X40" s="22" t="s">
        <v>207</v>
      </c>
    </row>
    <row r="41" spans="1:24" ht="12.75" hidden="1" customHeight="1">
      <c r="A41" s="22" t="s">
        <v>349</v>
      </c>
      <c r="B41" s="22" t="s">
        <v>350</v>
      </c>
      <c r="C41" s="23" t="s">
        <v>351</v>
      </c>
      <c r="D41" s="6" t="s">
        <v>352</v>
      </c>
      <c r="G41">
        <v>4</v>
      </c>
      <c r="I41" t="s">
        <v>46</v>
      </c>
      <c r="L41" t="s">
        <v>36</v>
      </c>
      <c r="M41" t="s">
        <v>327</v>
      </c>
      <c r="N41" t="s">
        <v>46</v>
      </c>
      <c r="Q41" t="s">
        <v>84</v>
      </c>
      <c r="R41" t="s">
        <v>337</v>
      </c>
      <c r="S41" t="s">
        <v>337</v>
      </c>
      <c r="T41" t="s">
        <v>348</v>
      </c>
      <c r="U41" t="s">
        <v>34</v>
      </c>
      <c r="V41" s="22" t="s">
        <v>353</v>
      </c>
      <c r="W41" s="22"/>
      <c r="X41" s="22" t="s">
        <v>41</v>
      </c>
    </row>
    <row r="42" spans="1:24" ht="12.75" hidden="1" customHeight="1">
      <c r="A42" s="22" t="s">
        <v>354</v>
      </c>
      <c r="B42" s="22" t="s">
        <v>355</v>
      </c>
      <c r="C42" s="23" t="s">
        <v>356</v>
      </c>
      <c r="D42" s="6" t="s">
        <v>357</v>
      </c>
      <c r="G42">
        <v>5</v>
      </c>
      <c r="I42" t="s">
        <v>74</v>
      </c>
      <c r="L42" t="s">
        <v>358</v>
      </c>
      <c r="M42" t="s">
        <v>337</v>
      </c>
      <c r="N42" t="s">
        <v>359</v>
      </c>
      <c r="Q42" t="s">
        <v>51</v>
      </c>
      <c r="R42" t="s">
        <v>345</v>
      </c>
      <c r="S42" t="s">
        <v>345</v>
      </c>
      <c r="T42" t="s">
        <v>360</v>
      </c>
      <c r="V42" s="22"/>
    </row>
    <row r="43" spans="1:24" ht="12.75" hidden="1" customHeight="1">
      <c r="A43" s="22" t="s">
        <v>361</v>
      </c>
      <c r="B43" s="22" t="s">
        <v>362</v>
      </c>
      <c r="C43" s="23" t="s">
        <v>363</v>
      </c>
      <c r="D43" s="6" t="s">
        <v>364</v>
      </c>
      <c r="G43">
        <v>6</v>
      </c>
      <c r="H43" s="28"/>
      <c r="I43" s="28"/>
      <c r="J43" s="28"/>
      <c r="K43" s="28"/>
      <c r="L43" s="28"/>
      <c r="M43" t="s">
        <v>345</v>
      </c>
      <c r="N43" s="28"/>
      <c r="O43" s="28"/>
      <c r="P43" s="28"/>
      <c r="Q43" s="28"/>
      <c r="R43" s="28"/>
    </row>
    <row r="44" spans="1:24" ht="12.75" hidden="1" customHeight="1">
      <c r="A44" s="22" t="s">
        <v>365</v>
      </c>
      <c r="B44" s="22" t="s">
        <v>366</v>
      </c>
      <c r="C44" s="23" t="s">
        <v>367</v>
      </c>
      <c r="D44" s="6" t="s">
        <v>368</v>
      </c>
      <c r="G44">
        <v>7</v>
      </c>
      <c r="H44" t="s">
        <v>369</v>
      </c>
      <c r="I44" s="22" t="s">
        <v>61</v>
      </c>
      <c r="J44" s="22" t="s">
        <v>106</v>
      </c>
      <c r="M44" s="22" t="s">
        <v>75</v>
      </c>
      <c r="O44" s="22" t="s">
        <v>49</v>
      </c>
      <c r="R44" t="s">
        <v>106</v>
      </c>
      <c r="T44" s="22" t="s">
        <v>49</v>
      </c>
      <c r="U44" s="22" t="s">
        <v>49</v>
      </c>
      <c r="V44" s="22" t="s">
        <v>35</v>
      </c>
      <c r="W44" t="s">
        <v>35</v>
      </c>
      <c r="X44" t="s">
        <v>369</v>
      </c>
    </row>
    <row r="45" spans="1:24" ht="12.75" hidden="1" customHeight="1">
      <c r="A45" s="22" t="s">
        <v>370</v>
      </c>
      <c r="B45" s="22" t="s">
        <v>371</v>
      </c>
      <c r="C45" s="23" t="s">
        <v>372</v>
      </c>
      <c r="D45" s="6" t="s">
        <v>373</v>
      </c>
      <c r="G45">
        <v>8</v>
      </c>
      <c r="H45" t="s">
        <v>374</v>
      </c>
      <c r="I45" s="22" t="s">
        <v>375</v>
      </c>
      <c r="O45" s="22" t="s">
        <v>17</v>
      </c>
      <c r="R45" t="s">
        <v>376</v>
      </c>
      <c r="T45" s="22" t="s">
        <v>17</v>
      </c>
      <c r="U45" s="22" t="s">
        <v>17</v>
      </c>
      <c r="V45" t="s">
        <v>17</v>
      </c>
      <c r="W45" t="s">
        <v>17</v>
      </c>
      <c r="X45" t="s">
        <v>374</v>
      </c>
    </row>
    <row r="46" spans="1:24" ht="12.75" hidden="1" customHeight="1">
      <c r="A46" s="22" t="s">
        <v>377</v>
      </c>
      <c r="B46" s="22" t="s">
        <v>378</v>
      </c>
      <c r="C46" s="23" t="s">
        <v>379</v>
      </c>
      <c r="D46" s="6" t="s">
        <v>380</v>
      </c>
      <c r="G46">
        <v>9</v>
      </c>
      <c r="I46" s="22" t="s">
        <v>208</v>
      </c>
      <c r="K46" s="22" t="s">
        <v>381</v>
      </c>
      <c r="L46" s="22" t="s">
        <v>106</v>
      </c>
      <c r="N46" s="22" t="s">
        <v>331</v>
      </c>
      <c r="P46" s="22" t="s">
        <v>381</v>
      </c>
      <c r="Q46" s="22" t="s">
        <v>75</v>
      </c>
      <c r="R46" s="22" t="s">
        <v>53</v>
      </c>
      <c r="S46" s="22" t="s">
        <v>39</v>
      </c>
    </row>
    <row r="47" spans="1:24" ht="12.75" hidden="1" customHeight="1">
      <c r="D47" s="6" t="s">
        <v>382</v>
      </c>
      <c r="G47">
        <v>10</v>
      </c>
      <c r="H47" t="s">
        <v>337</v>
      </c>
      <c r="I47" s="22" t="s">
        <v>383</v>
      </c>
      <c r="J47" s="22" t="s">
        <v>208</v>
      </c>
      <c r="K47" s="22" t="s">
        <v>208</v>
      </c>
      <c r="L47" s="22" t="s">
        <v>208</v>
      </c>
      <c r="M47" s="22" t="s">
        <v>207</v>
      </c>
      <c r="N47" s="22" t="s">
        <v>208</v>
      </c>
      <c r="O47" s="22" t="s">
        <v>208</v>
      </c>
      <c r="P47" s="22" t="s">
        <v>208</v>
      </c>
      <c r="Q47" s="22" t="s">
        <v>384</v>
      </c>
      <c r="S47" s="22" t="s">
        <v>207</v>
      </c>
      <c r="T47" s="22" t="s">
        <v>208</v>
      </c>
      <c r="U47" s="22" t="s">
        <v>208</v>
      </c>
      <c r="V47" s="22" t="s">
        <v>207</v>
      </c>
      <c r="W47" t="s">
        <v>385</v>
      </c>
      <c r="X47" t="s">
        <v>337</v>
      </c>
    </row>
    <row r="48" spans="1:24" hidden="1">
      <c r="D48" s="6" t="s">
        <v>386</v>
      </c>
      <c r="G48">
        <v>11</v>
      </c>
      <c r="H48" t="s">
        <v>133</v>
      </c>
      <c r="J48" s="22" t="s">
        <v>41</v>
      </c>
      <c r="K48" s="22" t="s">
        <v>346</v>
      </c>
      <c r="L48" s="22" t="s">
        <v>41</v>
      </c>
      <c r="M48" s="22" t="s">
        <v>344</v>
      </c>
      <c r="N48" s="22" t="s">
        <v>387</v>
      </c>
      <c r="O48" s="22" t="s">
        <v>18</v>
      </c>
      <c r="P48" s="22" t="s">
        <v>131</v>
      </c>
      <c r="Q48" s="22" t="s">
        <v>342</v>
      </c>
      <c r="S48" s="22" t="s">
        <v>45</v>
      </c>
      <c r="T48" s="22" t="s">
        <v>53</v>
      </c>
      <c r="U48" s="22" t="s">
        <v>74</v>
      </c>
      <c r="V48" s="22" t="s">
        <v>108</v>
      </c>
      <c r="W48" t="s">
        <v>20</v>
      </c>
      <c r="X48" t="s">
        <v>388</v>
      </c>
    </row>
    <row r="49" spans="4:22" hidden="1">
      <c r="D49" s="29" t="s">
        <v>389</v>
      </c>
      <c r="G49">
        <v>12</v>
      </c>
    </row>
    <row r="50" spans="4:22" ht="13.5" hidden="1" thickBot="1">
      <c r="D50" s="29" t="s">
        <v>390</v>
      </c>
    </row>
    <row r="51" spans="4:22" ht="14.25" hidden="1" thickTop="1" thickBot="1">
      <c r="D51" s="29" t="s">
        <v>391</v>
      </c>
      <c r="H51" s="928" t="s">
        <v>88</v>
      </c>
      <c r="I51" s="929"/>
      <c r="J51" s="929"/>
      <c r="K51" s="929"/>
      <c r="L51" s="929"/>
      <c r="M51" s="929"/>
      <c r="N51" s="929"/>
      <c r="O51" s="929"/>
      <c r="P51" s="929"/>
      <c r="Q51" s="929"/>
      <c r="R51" s="929"/>
      <c r="S51" s="20"/>
      <c r="T51" s="20"/>
      <c r="U51" s="20"/>
      <c r="V51" s="20"/>
    </row>
    <row r="52" spans="4:22" ht="13.5" hidden="1" thickTop="1">
      <c r="D52" s="29" t="s">
        <v>392</v>
      </c>
      <c r="G52">
        <v>1</v>
      </c>
      <c r="H52" t="s">
        <v>393</v>
      </c>
      <c r="I52" t="s">
        <v>394</v>
      </c>
      <c r="J52" s="22" t="s">
        <v>395</v>
      </c>
      <c r="K52" s="22" t="s">
        <v>96</v>
      </c>
      <c r="L52" s="22" t="s">
        <v>396</v>
      </c>
      <c r="M52" s="22" t="s">
        <v>107</v>
      </c>
      <c r="N52" s="22" t="s">
        <v>397</v>
      </c>
      <c r="O52" s="22" t="s">
        <v>398</v>
      </c>
      <c r="P52" s="22" t="s">
        <v>96</v>
      </c>
      <c r="Q52" s="22" t="s">
        <v>399</v>
      </c>
      <c r="R52" s="22" t="s">
        <v>110</v>
      </c>
    </row>
    <row r="53" spans="4:22" hidden="1">
      <c r="D53" s="29" t="s">
        <v>400</v>
      </c>
      <c r="G53">
        <v>2</v>
      </c>
      <c r="H53" t="s">
        <v>64</v>
      </c>
      <c r="I53" t="s">
        <v>56</v>
      </c>
      <c r="J53" s="22" t="s">
        <v>207</v>
      </c>
      <c r="K53" s="22" t="s">
        <v>401</v>
      </c>
      <c r="L53" t="s">
        <v>17</v>
      </c>
      <c r="M53" s="22" t="s">
        <v>401</v>
      </c>
      <c r="N53" s="22" t="s">
        <v>50</v>
      </c>
      <c r="O53" s="22" t="s">
        <v>50</v>
      </c>
      <c r="P53" s="22" t="s">
        <v>50</v>
      </c>
      <c r="Q53" s="22" t="s">
        <v>109</v>
      </c>
    </row>
    <row r="54" spans="4:22" hidden="1">
      <c r="D54" s="29" t="s">
        <v>402</v>
      </c>
      <c r="G54">
        <v>3</v>
      </c>
      <c r="J54" s="22" t="s">
        <v>65</v>
      </c>
      <c r="K54" s="22" t="s">
        <v>207</v>
      </c>
      <c r="P54" s="22" t="s">
        <v>403</v>
      </c>
      <c r="Q54" s="22" t="s">
        <v>404</v>
      </c>
    </row>
    <row r="55" spans="4:22" hidden="1">
      <c r="D55" s="29" t="s">
        <v>405</v>
      </c>
      <c r="G55">
        <v>4</v>
      </c>
      <c r="H55" t="s">
        <v>38</v>
      </c>
      <c r="I55" t="s">
        <v>406</v>
      </c>
      <c r="J55" s="22"/>
      <c r="K55" s="22" t="s">
        <v>65</v>
      </c>
      <c r="L55" s="22" t="s">
        <v>207</v>
      </c>
      <c r="M55" s="22" t="s">
        <v>407</v>
      </c>
      <c r="N55" s="22" t="s">
        <v>403</v>
      </c>
      <c r="O55" s="22" t="s">
        <v>403</v>
      </c>
      <c r="P55" s="22" t="s">
        <v>108</v>
      </c>
      <c r="Q55" s="22" t="s">
        <v>37</v>
      </c>
      <c r="R55" s="22" t="s">
        <v>111</v>
      </c>
    </row>
    <row r="56" spans="4:22" hidden="1">
      <c r="D56" s="29" t="s">
        <v>408</v>
      </c>
      <c r="G56">
        <v>5</v>
      </c>
      <c r="H56" t="s">
        <v>409</v>
      </c>
      <c r="I56" t="s">
        <v>220</v>
      </c>
      <c r="J56" s="22"/>
      <c r="L56" s="22" t="s">
        <v>410</v>
      </c>
      <c r="M56" s="22" t="s">
        <v>411</v>
      </c>
      <c r="N56" s="22" t="s">
        <v>387</v>
      </c>
      <c r="O56" s="22" t="s">
        <v>387</v>
      </c>
      <c r="R56" s="22" t="s">
        <v>112</v>
      </c>
    </row>
    <row r="57" spans="4:22" hidden="1">
      <c r="D57" s="29" t="s">
        <v>412</v>
      </c>
      <c r="G57">
        <v>6</v>
      </c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  <row r="58" spans="4:22" hidden="1">
      <c r="D58" s="29" t="s">
        <v>413</v>
      </c>
      <c r="G58">
        <v>7</v>
      </c>
      <c r="H58" t="s">
        <v>393</v>
      </c>
      <c r="I58" s="22" t="s">
        <v>414</v>
      </c>
      <c r="J58" t="s">
        <v>32</v>
      </c>
      <c r="K58" t="s">
        <v>415</v>
      </c>
      <c r="L58" t="s">
        <v>32</v>
      </c>
      <c r="M58" s="22" t="s">
        <v>62</v>
      </c>
    </row>
    <row r="59" spans="4:22" hidden="1">
      <c r="D59" s="29" t="s">
        <v>416</v>
      </c>
      <c r="G59">
        <v>8</v>
      </c>
      <c r="H59" t="s">
        <v>64</v>
      </c>
      <c r="I59" s="22" t="s">
        <v>417</v>
      </c>
      <c r="J59" t="s">
        <v>418</v>
      </c>
      <c r="K59" t="s">
        <v>50</v>
      </c>
      <c r="L59" t="s">
        <v>419</v>
      </c>
      <c r="M59" s="22" t="s">
        <v>420</v>
      </c>
    </row>
    <row r="60" spans="4:22" hidden="1">
      <c r="D60" s="29" t="s">
        <v>421</v>
      </c>
      <c r="G60">
        <v>9</v>
      </c>
      <c r="I60" s="22" t="s">
        <v>48</v>
      </c>
      <c r="L60" t="s">
        <v>48</v>
      </c>
      <c r="M60" s="22" t="s">
        <v>422</v>
      </c>
    </row>
    <row r="61" spans="4:22" hidden="1">
      <c r="D61" s="29" t="s">
        <v>423</v>
      </c>
      <c r="G61">
        <v>10</v>
      </c>
      <c r="H61" t="s">
        <v>38</v>
      </c>
      <c r="I61" s="22" t="s">
        <v>411</v>
      </c>
      <c r="J61" t="s">
        <v>424</v>
      </c>
      <c r="K61" t="s">
        <v>425</v>
      </c>
      <c r="L61" t="s">
        <v>410</v>
      </c>
      <c r="M61" s="22" t="s">
        <v>65</v>
      </c>
    </row>
    <row r="62" spans="4:22" hidden="1">
      <c r="D62" s="29" t="s">
        <v>426</v>
      </c>
      <c r="G62">
        <v>11</v>
      </c>
      <c r="H62" t="s">
        <v>409</v>
      </c>
      <c r="J62" t="s">
        <v>411</v>
      </c>
      <c r="K62" t="s">
        <v>220</v>
      </c>
    </row>
    <row r="63" spans="4:22" hidden="1">
      <c r="D63" s="29" t="s">
        <v>427</v>
      </c>
      <c r="G63">
        <v>12</v>
      </c>
    </row>
    <row r="64" spans="4:22" ht="13.5" hidden="1" thickBot="1">
      <c r="D64" s="29" t="s">
        <v>428</v>
      </c>
    </row>
    <row r="65" spans="4:22" ht="14.25" hidden="1" thickTop="1" thickBot="1">
      <c r="D65" s="29" t="s">
        <v>429</v>
      </c>
      <c r="H65" s="930" t="s">
        <v>430</v>
      </c>
      <c r="I65" s="931"/>
      <c r="J65" s="931"/>
      <c r="K65" s="931"/>
      <c r="L65" s="931"/>
      <c r="M65" s="931"/>
      <c r="N65" s="931"/>
      <c r="O65" s="931"/>
      <c r="P65" s="931"/>
      <c r="Q65" s="932"/>
    </row>
    <row r="66" spans="4:22" ht="13.5" hidden="1" thickTop="1">
      <c r="D66" s="29" t="s">
        <v>431</v>
      </c>
      <c r="G66">
        <v>1</v>
      </c>
      <c r="H66" s="22" t="s">
        <v>432</v>
      </c>
      <c r="I66" s="22" t="s">
        <v>433</v>
      </c>
      <c r="J66" s="22" t="s">
        <v>50</v>
      </c>
      <c r="K66" s="22" t="s">
        <v>434</v>
      </c>
      <c r="L66" t="s">
        <v>435</v>
      </c>
      <c r="M66" t="s">
        <v>436</v>
      </c>
      <c r="N66" t="s">
        <v>32</v>
      </c>
      <c r="O66" t="s">
        <v>118</v>
      </c>
      <c r="P66" t="s">
        <v>437</v>
      </c>
    </row>
    <row r="67" spans="4:22" hidden="1">
      <c r="D67" s="29" t="s">
        <v>438</v>
      </c>
      <c r="G67">
        <v>2</v>
      </c>
      <c r="H67" s="22" t="s">
        <v>40</v>
      </c>
      <c r="I67" s="22" t="s">
        <v>40</v>
      </c>
      <c r="J67" s="22" t="s">
        <v>439</v>
      </c>
      <c r="K67" s="22" t="s">
        <v>440</v>
      </c>
      <c r="L67" t="s">
        <v>441</v>
      </c>
      <c r="M67" t="s">
        <v>442</v>
      </c>
      <c r="N67" t="s">
        <v>443</v>
      </c>
      <c r="O67" t="s">
        <v>437</v>
      </c>
      <c r="P67" t="s">
        <v>444</v>
      </c>
    </row>
    <row r="68" spans="4:22" hidden="1">
      <c r="D68" s="29" t="s">
        <v>445</v>
      </c>
      <c r="G68">
        <v>3</v>
      </c>
      <c r="M68" t="s">
        <v>446</v>
      </c>
      <c r="O68" t="s">
        <v>444</v>
      </c>
    </row>
    <row r="69" spans="4:22" hidden="1">
      <c r="D69" s="29" t="s">
        <v>447</v>
      </c>
      <c r="G69">
        <v>4</v>
      </c>
      <c r="H69" s="22" t="s">
        <v>52</v>
      </c>
      <c r="I69" s="22" t="s">
        <v>52</v>
      </c>
      <c r="J69" s="22" t="s">
        <v>52</v>
      </c>
      <c r="K69" s="22" t="s">
        <v>448</v>
      </c>
      <c r="L69" t="s">
        <v>77</v>
      </c>
      <c r="M69" t="s">
        <v>207</v>
      </c>
      <c r="N69" t="s">
        <v>449</v>
      </c>
      <c r="O69" t="s">
        <v>450</v>
      </c>
      <c r="P69" t="s">
        <v>450</v>
      </c>
    </row>
    <row r="70" spans="4:22" hidden="1">
      <c r="D70" s="29" t="s">
        <v>451</v>
      </c>
      <c r="G70">
        <v>5</v>
      </c>
      <c r="H70" s="22" t="s">
        <v>452</v>
      </c>
      <c r="I70" s="22" t="s">
        <v>453</v>
      </c>
      <c r="J70" s="22" t="s">
        <v>454</v>
      </c>
      <c r="K70" s="22" t="s">
        <v>455</v>
      </c>
      <c r="L70" t="s">
        <v>456</v>
      </c>
      <c r="M70" t="s">
        <v>18</v>
      </c>
      <c r="N70" t="s">
        <v>457</v>
      </c>
      <c r="O70" t="s">
        <v>120</v>
      </c>
      <c r="P70" t="s">
        <v>458</v>
      </c>
    </row>
    <row r="71" spans="4:22" hidden="1">
      <c r="D71" s="29" t="s">
        <v>459</v>
      </c>
      <c r="G71">
        <v>6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4:22" hidden="1">
      <c r="D72" s="29" t="s">
        <v>460</v>
      </c>
      <c r="G72">
        <v>7</v>
      </c>
      <c r="H72" s="22" t="s">
        <v>439</v>
      </c>
      <c r="I72" s="22" t="s">
        <v>35</v>
      </c>
      <c r="J72" s="22" t="s">
        <v>118</v>
      </c>
      <c r="K72" s="22" t="s">
        <v>439</v>
      </c>
      <c r="L72" s="22" t="s">
        <v>118</v>
      </c>
      <c r="M72" s="22" t="s">
        <v>439</v>
      </c>
      <c r="N72" s="22" t="s">
        <v>40</v>
      </c>
    </row>
    <row r="73" spans="4:22" hidden="1">
      <c r="D73" s="29" t="s">
        <v>461</v>
      </c>
      <c r="G73">
        <v>8</v>
      </c>
      <c r="H73" s="22" t="s">
        <v>40</v>
      </c>
      <c r="I73" s="22" t="s">
        <v>462</v>
      </c>
      <c r="J73" s="22" t="s">
        <v>439</v>
      </c>
      <c r="K73" s="22" t="s">
        <v>40</v>
      </c>
      <c r="L73" s="22" t="s">
        <v>439</v>
      </c>
      <c r="M73" s="22" t="s">
        <v>432</v>
      </c>
      <c r="N73" s="22" t="s">
        <v>17</v>
      </c>
    </row>
    <row r="74" spans="4:22" hidden="1">
      <c r="D74" s="29" t="s">
        <v>463</v>
      </c>
      <c r="G74">
        <v>9</v>
      </c>
      <c r="J74" s="22" t="s">
        <v>40</v>
      </c>
      <c r="L74" s="22" t="s">
        <v>40</v>
      </c>
      <c r="M74" s="22"/>
    </row>
    <row r="75" spans="4:22" hidden="1">
      <c r="D75" s="29" t="s">
        <v>464</v>
      </c>
      <c r="G75">
        <v>10</v>
      </c>
      <c r="H75" s="22" t="s">
        <v>117</v>
      </c>
      <c r="I75" s="22" t="s">
        <v>70</v>
      </c>
      <c r="J75" s="22" t="s">
        <v>117</v>
      </c>
      <c r="K75" s="22" t="s">
        <v>119</v>
      </c>
      <c r="L75" s="22" t="s">
        <v>119</v>
      </c>
      <c r="M75" s="22" t="s">
        <v>465</v>
      </c>
      <c r="N75" s="22" t="s">
        <v>117</v>
      </c>
    </row>
    <row r="76" spans="4:22" hidden="1">
      <c r="D76" s="29" t="s">
        <v>466</v>
      </c>
      <c r="G76">
        <v>11</v>
      </c>
      <c r="H76" s="22" t="s">
        <v>457</v>
      </c>
      <c r="I76" s="22" t="s">
        <v>53</v>
      </c>
      <c r="J76" s="22" t="s">
        <v>457</v>
      </c>
      <c r="K76" s="22" t="s">
        <v>120</v>
      </c>
      <c r="L76" s="22" t="s">
        <v>120</v>
      </c>
      <c r="M76" s="22" t="s">
        <v>53</v>
      </c>
      <c r="N76" s="22" t="s">
        <v>458</v>
      </c>
    </row>
    <row r="77" spans="4:22" hidden="1">
      <c r="D77" s="29" t="s">
        <v>467</v>
      </c>
      <c r="G77">
        <v>12</v>
      </c>
    </row>
    <row r="78" spans="4:22" ht="13.5" hidden="1" thickBot="1">
      <c r="D78" s="29" t="s">
        <v>468</v>
      </c>
    </row>
    <row r="79" spans="4:22" ht="14.25" hidden="1" thickTop="1" thickBot="1">
      <c r="D79" s="29" t="s">
        <v>469</v>
      </c>
      <c r="H79" s="933" t="s">
        <v>94</v>
      </c>
      <c r="I79" s="934"/>
      <c r="J79" s="934"/>
      <c r="K79" s="934"/>
      <c r="L79" s="934"/>
      <c r="M79" s="934"/>
      <c r="N79" s="934"/>
      <c r="O79" s="934"/>
      <c r="P79" s="934"/>
      <c r="Q79" s="934"/>
      <c r="R79" s="934"/>
      <c r="S79" s="934"/>
      <c r="T79" s="934"/>
      <c r="U79" s="934"/>
      <c r="V79" s="935"/>
    </row>
    <row r="80" spans="4:22" ht="13.5" hidden="1" thickTop="1">
      <c r="D80" s="29" t="s">
        <v>470</v>
      </c>
      <c r="G80">
        <v>1</v>
      </c>
      <c r="H80" t="s">
        <v>44</v>
      </c>
      <c r="I80" t="s">
        <v>44</v>
      </c>
      <c r="J80" t="s">
        <v>471</v>
      </c>
      <c r="K80" t="s">
        <v>44</v>
      </c>
      <c r="L80" t="s">
        <v>44</v>
      </c>
      <c r="N80" t="s">
        <v>252</v>
      </c>
      <c r="O80" t="s">
        <v>472</v>
      </c>
      <c r="P80" s="22" t="s">
        <v>473</v>
      </c>
      <c r="Q80" t="s">
        <v>474</v>
      </c>
      <c r="R80" t="s">
        <v>125</v>
      </c>
      <c r="S80" t="s">
        <v>475</v>
      </c>
      <c r="T80" t="s">
        <v>476</v>
      </c>
    </row>
    <row r="81" spans="4:22" hidden="1">
      <c r="D81" s="29" t="s">
        <v>584</v>
      </c>
      <c r="G81">
        <v>2</v>
      </c>
      <c r="H81" t="s">
        <v>477</v>
      </c>
      <c r="I81" t="s">
        <v>478</v>
      </c>
      <c r="J81" t="s">
        <v>479</v>
      </c>
      <c r="K81" t="s">
        <v>477</v>
      </c>
      <c r="L81" t="s">
        <v>480</v>
      </c>
      <c r="M81" t="s">
        <v>87</v>
      </c>
      <c r="N81" t="s">
        <v>481</v>
      </c>
      <c r="O81" t="s">
        <v>482</v>
      </c>
      <c r="P81" s="22" t="s">
        <v>106</v>
      </c>
      <c r="Q81" t="s">
        <v>483</v>
      </c>
      <c r="R81" t="s">
        <v>484</v>
      </c>
      <c r="T81" t="s">
        <v>485</v>
      </c>
      <c r="U81" t="s">
        <v>475</v>
      </c>
    </row>
    <row r="82" spans="4:22" hidden="1">
      <c r="D82" s="6" t="s">
        <v>585</v>
      </c>
      <c r="G82">
        <v>3</v>
      </c>
    </row>
    <row r="83" spans="4:22" hidden="1">
      <c r="D83" s="6" t="s">
        <v>586</v>
      </c>
      <c r="G83">
        <v>4</v>
      </c>
      <c r="H83" t="s">
        <v>82</v>
      </c>
      <c r="I83" s="6" t="s">
        <v>95</v>
      </c>
      <c r="J83" s="6" t="s">
        <v>95</v>
      </c>
      <c r="K83" t="s">
        <v>82</v>
      </c>
      <c r="L83" t="s">
        <v>36</v>
      </c>
      <c r="N83" t="s">
        <v>47</v>
      </c>
      <c r="P83" s="22" t="s">
        <v>207</v>
      </c>
      <c r="Q83" t="s">
        <v>207</v>
      </c>
      <c r="R83" t="s">
        <v>207</v>
      </c>
      <c r="S83" t="s">
        <v>207</v>
      </c>
      <c r="T83" t="s">
        <v>207</v>
      </c>
      <c r="U83" t="s">
        <v>207</v>
      </c>
    </row>
    <row r="84" spans="4:22" hidden="1">
      <c r="D84" s="6" t="s">
        <v>587</v>
      </c>
      <c r="G84">
        <v>5</v>
      </c>
      <c r="H84" t="s">
        <v>140</v>
      </c>
      <c r="I84" t="s">
        <v>140</v>
      </c>
      <c r="J84" t="s">
        <v>220</v>
      </c>
      <c r="K84" t="s">
        <v>140</v>
      </c>
      <c r="L84" t="s">
        <v>80</v>
      </c>
      <c r="M84" s="22" t="s">
        <v>78</v>
      </c>
      <c r="N84" t="s">
        <v>486</v>
      </c>
      <c r="O84" t="s">
        <v>220</v>
      </c>
      <c r="P84" s="22" t="s">
        <v>487</v>
      </c>
      <c r="Q84" t="s">
        <v>124</v>
      </c>
      <c r="R84" t="s">
        <v>140</v>
      </c>
      <c r="S84" t="s">
        <v>18</v>
      </c>
      <c r="T84" t="s">
        <v>80</v>
      </c>
      <c r="U84" t="s">
        <v>486</v>
      </c>
    </row>
    <row r="85" spans="4:22" hidden="1">
      <c r="D85" s="6" t="s">
        <v>588</v>
      </c>
      <c r="G85">
        <v>6</v>
      </c>
      <c r="H85" s="28"/>
      <c r="I85" s="28"/>
      <c r="J85" s="28"/>
      <c r="K85" s="28"/>
      <c r="L85" s="28"/>
      <c r="M85" t="s">
        <v>90</v>
      </c>
      <c r="N85" s="28"/>
      <c r="O85" s="28"/>
      <c r="P85" s="28"/>
      <c r="Q85" s="28"/>
      <c r="R85" s="28"/>
      <c r="S85" s="28"/>
      <c r="T85" s="28"/>
      <c r="U85" s="28"/>
      <c r="V85" s="28"/>
    </row>
    <row r="86" spans="4:22" hidden="1">
      <c r="D86" s="6" t="s">
        <v>589</v>
      </c>
      <c r="G86">
        <v>7</v>
      </c>
      <c r="H86" t="s">
        <v>116</v>
      </c>
      <c r="I86" t="s">
        <v>44</v>
      </c>
      <c r="J86" s="22" t="s">
        <v>83</v>
      </c>
      <c r="K86" s="22" t="s">
        <v>488</v>
      </c>
    </row>
    <row r="87" spans="4:22" hidden="1">
      <c r="D87" s="6" t="s">
        <v>590</v>
      </c>
      <c r="G87">
        <v>8</v>
      </c>
      <c r="H87" t="s">
        <v>83</v>
      </c>
      <c r="I87" t="s">
        <v>489</v>
      </c>
      <c r="J87" s="22" t="s">
        <v>490</v>
      </c>
      <c r="K87" s="22" t="s">
        <v>491</v>
      </c>
    </row>
    <row r="88" spans="4:22" hidden="1">
      <c r="D88" s="6" t="s">
        <v>591</v>
      </c>
      <c r="G88">
        <v>9</v>
      </c>
      <c r="K88" s="22" t="s">
        <v>492</v>
      </c>
    </row>
    <row r="89" spans="4:22" hidden="1">
      <c r="D89" s="6" t="s">
        <v>592</v>
      </c>
      <c r="G89">
        <v>10</v>
      </c>
      <c r="H89" t="s">
        <v>208</v>
      </c>
      <c r="I89" t="s">
        <v>207</v>
      </c>
      <c r="J89" s="22" t="s">
        <v>78</v>
      </c>
      <c r="K89" s="22" t="s">
        <v>47</v>
      </c>
    </row>
    <row r="90" spans="4:22" hidden="1">
      <c r="D90" s="6" t="s">
        <v>593</v>
      </c>
      <c r="G90">
        <v>11</v>
      </c>
      <c r="H90" t="s">
        <v>353</v>
      </c>
      <c r="I90" t="s">
        <v>493</v>
      </c>
      <c r="J90" s="22" t="s">
        <v>220</v>
      </c>
      <c r="K90" s="22" t="s">
        <v>494</v>
      </c>
    </row>
    <row r="91" spans="4:22" hidden="1">
      <c r="D91" s="6" t="s">
        <v>594</v>
      </c>
      <c r="G91">
        <v>12</v>
      </c>
    </row>
    <row r="92" spans="4:22" hidden="1">
      <c r="D92" s="6" t="s">
        <v>595</v>
      </c>
    </row>
    <row r="93" spans="4:22" ht="13.5" hidden="1" thickBot="1">
      <c r="D93" s="6" t="s">
        <v>596</v>
      </c>
    </row>
    <row r="94" spans="4:22" ht="14.25" hidden="1" thickTop="1" thickBot="1">
      <c r="D94" s="6" t="s">
        <v>597</v>
      </c>
      <c r="H94" s="936" t="s">
        <v>495</v>
      </c>
      <c r="I94" s="937"/>
    </row>
    <row r="95" spans="4:22" ht="13.5" hidden="1" thickTop="1">
      <c r="D95" s="6" t="s">
        <v>598</v>
      </c>
      <c r="G95">
        <v>1</v>
      </c>
      <c r="H95" t="s">
        <v>496</v>
      </c>
      <c r="I95" t="s">
        <v>32</v>
      </c>
      <c r="J95" t="s">
        <v>497</v>
      </c>
      <c r="K95" t="s">
        <v>19</v>
      </c>
      <c r="L95" t="s">
        <v>498</v>
      </c>
      <c r="M95" t="s">
        <v>497</v>
      </c>
      <c r="N95" t="s">
        <v>497</v>
      </c>
      <c r="O95" t="s">
        <v>499</v>
      </c>
    </row>
    <row r="96" spans="4:22" hidden="1">
      <c r="D96" s="6" t="s">
        <v>599</v>
      </c>
      <c r="G96">
        <v>2</v>
      </c>
      <c r="H96" t="s">
        <v>500</v>
      </c>
      <c r="I96" t="s">
        <v>501</v>
      </c>
      <c r="J96" t="s">
        <v>502</v>
      </c>
      <c r="K96" t="s">
        <v>503</v>
      </c>
      <c r="L96" t="s">
        <v>504</v>
      </c>
      <c r="M96" t="s">
        <v>505</v>
      </c>
      <c r="N96" t="s">
        <v>506</v>
      </c>
      <c r="O96" t="s">
        <v>485</v>
      </c>
    </row>
    <row r="97" spans="4:26" hidden="1">
      <c r="D97" s="6" t="s">
        <v>600</v>
      </c>
      <c r="G97">
        <v>3</v>
      </c>
      <c r="L97" t="s">
        <v>507</v>
      </c>
    </row>
    <row r="98" spans="4:26" hidden="1">
      <c r="D98" s="6" t="s">
        <v>601</v>
      </c>
      <c r="G98">
        <v>4</v>
      </c>
      <c r="H98" t="s">
        <v>348</v>
      </c>
      <c r="I98" t="s">
        <v>508</v>
      </c>
      <c r="J98" t="s">
        <v>348</v>
      </c>
      <c r="K98" t="s">
        <v>348</v>
      </c>
      <c r="L98" t="s">
        <v>509</v>
      </c>
      <c r="M98" t="s">
        <v>348</v>
      </c>
      <c r="N98" t="s">
        <v>348</v>
      </c>
      <c r="O98" t="s">
        <v>385</v>
      </c>
    </row>
    <row r="99" spans="4:26" hidden="1">
      <c r="D99" s="6" t="s">
        <v>602</v>
      </c>
      <c r="G99">
        <v>5</v>
      </c>
      <c r="H99" t="s">
        <v>115</v>
      </c>
      <c r="I99" t="s">
        <v>510</v>
      </c>
      <c r="J99" t="s">
        <v>511</v>
      </c>
      <c r="K99" t="s">
        <v>360</v>
      </c>
      <c r="L99" t="s">
        <v>510</v>
      </c>
      <c r="M99" t="s">
        <v>511</v>
      </c>
      <c r="N99" t="s">
        <v>360</v>
      </c>
      <c r="O99" t="s">
        <v>20</v>
      </c>
    </row>
    <row r="100" spans="4:26" hidden="1">
      <c r="D100" s="6" t="s">
        <v>603</v>
      </c>
      <c r="G100">
        <v>6</v>
      </c>
      <c r="H100" s="28"/>
      <c r="I100" s="28"/>
    </row>
    <row r="101" spans="4:26" hidden="1">
      <c r="D101" s="6" t="s">
        <v>604</v>
      </c>
      <c r="G101">
        <v>7</v>
      </c>
      <c r="H101" t="s">
        <v>512</v>
      </c>
      <c r="I101" t="s">
        <v>513</v>
      </c>
      <c r="J101" t="s">
        <v>514</v>
      </c>
    </row>
    <row r="102" spans="4:26" hidden="1">
      <c r="D102" s="6" t="s">
        <v>605</v>
      </c>
      <c r="G102">
        <v>8</v>
      </c>
      <c r="H102" t="s">
        <v>515</v>
      </c>
      <c r="I102" t="s">
        <v>516</v>
      </c>
      <c r="J102" t="s">
        <v>517</v>
      </c>
    </row>
    <row r="103" spans="4:26" hidden="1">
      <c r="D103" s="6" t="s">
        <v>606</v>
      </c>
      <c r="G103">
        <v>9</v>
      </c>
      <c r="J103" t="s">
        <v>518</v>
      </c>
    </row>
    <row r="104" spans="4:26" hidden="1">
      <c r="D104" s="6" t="s">
        <v>607</v>
      </c>
      <c r="G104">
        <v>10</v>
      </c>
      <c r="H104" t="s">
        <v>509</v>
      </c>
      <c r="I104" t="s">
        <v>348</v>
      </c>
      <c r="J104" t="s">
        <v>348</v>
      </c>
    </row>
    <row r="105" spans="4:26" hidden="1">
      <c r="D105" s="6" t="s">
        <v>608</v>
      </c>
      <c r="G105">
        <v>11</v>
      </c>
      <c r="H105" t="s">
        <v>510</v>
      </c>
      <c r="I105" t="s">
        <v>511</v>
      </c>
      <c r="J105" t="s">
        <v>519</v>
      </c>
    </row>
    <row r="106" spans="4:26" hidden="1">
      <c r="D106" s="6" t="s">
        <v>609</v>
      </c>
      <c r="G106">
        <v>12</v>
      </c>
    </row>
    <row r="107" spans="4:26" ht="13.5" hidden="1" thickBot="1">
      <c r="D107" s="6" t="s">
        <v>610</v>
      </c>
    </row>
    <row r="108" spans="4:26" ht="14.25" thickTop="1" thickBot="1">
      <c r="D108" s="6" t="s">
        <v>611</v>
      </c>
      <c r="H108" s="938" t="s">
        <v>89</v>
      </c>
      <c r="I108" s="939"/>
      <c r="J108" s="939"/>
      <c r="K108" s="939"/>
      <c r="L108" s="939"/>
      <c r="M108" s="939"/>
      <c r="N108" s="939"/>
      <c r="O108" s="939"/>
      <c r="P108" s="939"/>
      <c r="Q108" s="939"/>
      <c r="R108" s="939"/>
      <c r="S108" s="10"/>
      <c r="T108" s="10"/>
      <c r="U108" s="10"/>
      <c r="V108" s="10"/>
      <c r="W108" s="10"/>
      <c r="X108" s="10"/>
      <c r="Y108" s="10"/>
      <c r="Z108" s="10"/>
    </row>
    <row r="109" spans="4:26" ht="13.5" thickTop="1">
      <c r="D109" s="6" t="s">
        <v>612</v>
      </c>
      <c r="G109">
        <v>1</v>
      </c>
      <c r="H109" t="s">
        <v>43</v>
      </c>
      <c r="I109" t="s">
        <v>520</v>
      </c>
      <c r="J109" t="s">
        <v>521</v>
      </c>
      <c r="K109" t="s">
        <v>522</v>
      </c>
      <c r="L109" t="s">
        <v>61</v>
      </c>
      <c r="M109" t="s">
        <v>523</v>
      </c>
      <c r="N109" t="s">
        <v>524</v>
      </c>
      <c r="O109" t="s">
        <v>43</v>
      </c>
      <c r="P109" t="s">
        <v>525</v>
      </c>
      <c r="Q109" t="s">
        <v>526</v>
      </c>
      <c r="R109" t="s">
        <v>527</v>
      </c>
      <c r="S109" t="s">
        <v>522</v>
      </c>
      <c r="T109" t="s">
        <v>476</v>
      </c>
      <c r="U109" t="s">
        <v>58</v>
      </c>
      <c r="V109" t="s">
        <v>436</v>
      </c>
      <c r="W109" t="s">
        <v>528</v>
      </c>
      <c r="X109" t="s">
        <v>105</v>
      </c>
    </row>
    <row r="110" spans="4:26">
      <c r="D110" s="6" t="s">
        <v>613</v>
      </c>
      <c r="G110">
        <v>2</v>
      </c>
      <c r="H110" t="s">
        <v>42</v>
      </c>
      <c r="I110" t="s">
        <v>529</v>
      </c>
      <c r="J110" t="s">
        <v>530</v>
      </c>
      <c r="K110" t="s">
        <v>531</v>
      </c>
      <c r="L110" t="s">
        <v>42</v>
      </c>
      <c r="M110" t="s">
        <v>532</v>
      </c>
      <c r="N110" t="s">
        <v>533</v>
      </c>
      <c r="O110" t="s">
        <v>534</v>
      </c>
      <c r="P110" t="s">
        <v>535</v>
      </c>
      <c r="Q110" t="s">
        <v>536</v>
      </c>
      <c r="R110" t="s">
        <v>42</v>
      </c>
      <c r="S110" t="s">
        <v>531</v>
      </c>
      <c r="T110" t="s">
        <v>537</v>
      </c>
      <c r="U110" t="s">
        <v>538</v>
      </c>
      <c r="V110" t="s">
        <v>442</v>
      </c>
      <c r="W110" t="s">
        <v>539</v>
      </c>
      <c r="X110" t="s">
        <v>540</v>
      </c>
    </row>
    <row r="111" spans="4:26">
      <c r="D111" s="6" t="s">
        <v>614</v>
      </c>
      <c r="G111">
        <v>3</v>
      </c>
      <c r="I111" t="s">
        <v>60</v>
      </c>
      <c r="M111" t="s">
        <v>531</v>
      </c>
      <c r="P111" t="s">
        <v>541</v>
      </c>
      <c r="R111" t="s">
        <v>542</v>
      </c>
      <c r="V111" t="s">
        <v>446</v>
      </c>
      <c r="W111" t="s">
        <v>104</v>
      </c>
    </row>
    <row r="112" spans="4:26">
      <c r="D112" s="6" t="s">
        <v>615</v>
      </c>
      <c r="G112">
        <v>4</v>
      </c>
      <c r="H112" t="s">
        <v>207</v>
      </c>
      <c r="I112" t="s">
        <v>207</v>
      </c>
      <c r="J112" t="s">
        <v>207</v>
      </c>
      <c r="K112" t="s">
        <v>207</v>
      </c>
      <c r="L112" t="s">
        <v>207</v>
      </c>
      <c r="M112" t="s">
        <v>207</v>
      </c>
      <c r="N112" t="s">
        <v>207</v>
      </c>
      <c r="O112" t="s">
        <v>207</v>
      </c>
      <c r="P112" t="s">
        <v>207</v>
      </c>
      <c r="Q112" t="s">
        <v>207</v>
      </c>
      <c r="R112" t="s">
        <v>207</v>
      </c>
      <c r="S112" t="s">
        <v>207</v>
      </c>
      <c r="T112" t="s">
        <v>207</v>
      </c>
      <c r="U112" t="s">
        <v>207</v>
      </c>
      <c r="V112" t="s">
        <v>207</v>
      </c>
      <c r="W112" t="s">
        <v>207</v>
      </c>
      <c r="X112" t="s">
        <v>207</v>
      </c>
    </row>
    <row r="113" spans="4:24">
      <c r="D113" s="6" t="s">
        <v>616</v>
      </c>
      <c r="G113">
        <v>5</v>
      </c>
      <c r="H113" t="s">
        <v>543</v>
      </c>
      <c r="I113" t="s">
        <v>544</v>
      </c>
      <c r="J113" t="s">
        <v>493</v>
      </c>
      <c r="K113" t="s">
        <v>545</v>
      </c>
      <c r="L113" t="s">
        <v>546</v>
      </c>
      <c r="M113" t="s">
        <v>20</v>
      </c>
      <c r="N113" t="s">
        <v>547</v>
      </c>
      <c r="O113" t="s">
        <v>548</v>
      </c>
      <c r="P113" t="s">
        <v>63</v>
      </c>
      <c r="Q113" t="s">
        <v>548</v>
      </c>
      <c r="R113" t="s">
        <v>493</v>
      </c>
      <c r="S113" t="s">
        <v>20</v>
      </c>
      <c r="T113" t="s">
        <v>59</v>
      </c>
      <c r="U113" t="s">
        <v>549</v>
      </c>
      <c r="V113" t="s">
        <v>544</v>
      </c>
      <c r="W113" t="s">
        <v>544</v>
      </c>
      <c r="X113" t="s">
        <v>18</v>
      </c>
    </row>
    <row r="114" spans="4:24">
      <c r="D114" s="6" t="s">
        <v>617</v>
      </c>
      <c r="G114">
        <v>6</v>
      </c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</row>
    <row r="115" spans="4:24">
      <c r="D115" s="6" t="s">
        <v>618</v>
      </c>
      <c r="G115">
        <v>7</v>
      </c>
      <c r="H115" s="22" t="s">
        <v>35</v>
      </c>
      <c r="I115" s="22" t="s">
        <v>35</v>
      </c>
      <c r="J115" s="22" t="s">
        <v>105</v>
      </c>
      <c r="K115" s="22" t="s">
        <v>35</v>
      </c>
      <c r="L115" s="22" t="s">
        <v>550</v>
      </c>
      <c r="M115" t="s">
        <v>522</v>
      </c>
      <c r="N115" t="s">
        <v>61</v>
      </c>
      <c r="O115" t="s">
        <v>62</v>
      </c>
      <c r="P115" t="s">
        <v>551</v>
      </c>
      <c r="Q115" s="22" t="s">
        <v>35</v>
      </c>
    </row>
    <row r="116" spans="4:24">
      <c r="D116" s="6" t="s">
        <v>620</v>
      </c>
      <c r="G116">
        <v>8</v>
      </c>
      <c r="I116" s="22" t="s">
        <v>552</v>
      </c>
      <c r="J116" s="22" t="s">
        <v>553</v>
      </c>
      <c r="K116" s="22" t="s">
        <v>554</v>
      </c>
      <c r="L116" s="22" t="s">
        <v>532</v>
      </c>
      <c r="M116" t="s">
        <v>531</v>
      </c>
      <c r="N116" t="s">
        <v>42</v>
      </c>
      <c r="O116" t="s">
        <v>57</v>
      </c>
      <c r="P116" s="22" t="s">
        <v>540</v>
      </c>
    </row>
    <row r="117" spans="4:24">
      <c r="D117" s="6" t="s">
        <v>621</v>
      </c>
      <c r="G117">
        <v>9</v>
      </c>
      <c r="K117" s="22" t="s">
        <v>555</v>
      </c>
    </row>
    <row r="118" spans="4:24">
      <c r="D118" s="6" t="s">
        <v>622</v>
      </c>
      <c r="G118">
        <v>10</v>
      </c>
      <c r="H118" s="22" t="s">
        <v>554</v>
      </c>
      <c r="I118" s="22" t="s">
        <v>556</v>
      </c>
      <c r="J118" s="22" t="s">
        <v>554</v>
      </c>
      <c r="M118" t="s">
        <v>557</v>
      </c>
      <c r="N118" t="s">
        <v>207</v>
      </c>
      <c r="O118" t="s">
        <v>207</v>
      </c>
      <c r="P118" t="s">
        <v>558</v>
      </c>
      <c r="Q118" s="22" t="s">
        <v>556</v>
      </c>
    </row>
    <row r="119" spans="4:24">
      <c r="D119" s="6" t="s">
        <v>623</v>
      </c>
      <c r="G119">
        <v>11</v>
      </c>
      <c r="H119" s="22" t="s">
        <v>410</v>
      </c>
      <c r="I119" s="22" t="s">
        <v>55</v>
      </c>
      <c r="J119" s="22" t="s">
        <v>546</v>
      </c>
      <c r="L119" s="22" t="s">
        <v>547</v>
      </c>
      <c r="M119" t="s">
        <v>20</v>
      </c>
      <c r="N119" t="s">
        <v>120</v>
      </c>
      <c r="O119" t="s">
        <v>555</v>
      </c>
      <c r="P119" t="s">
        <v>555</v>
      </c>
      <c r="Q119" s="22" t="s">
        <v>493</v>
      </c>
    </row>
    <row r="120" spans="4:24">
      <c r="D120" s="6" t="s">
        <v>624</v>
      </c>
      <c r="G120">
        <v>12</v>
      </c>
    </row>
    <row r="121" spans="4:24">
      <c r="D121" s="6" t="s">
        <v>625</v>
      </c>
    </row>
    <row r="122" spans="4:24" ht="13.5" thickBot="1">
      <c r="D122" s="6" t="s">
        <v>626</v>
      </c>
    </row>
    <row r="123" spans="4:24" ht="14.25" thickTop="1" thickBot="1">
      <c r="D123" s="6" t="s">
        <v>627</v>
      </c>
      <c r="H123" s="936" t="s">
        <v>559</v>
      </c>
      <c r="I123" s="937"/>
    </row>
    <row r="124" spans="4:24" ht="13.5" thickTop="1">
      <c r="D124" s="6" t="s">
        <v>628</v>
      </c>
      <c r="G124">
        <v>1</v>
      </c>
      <c r="H124" s="6" t="s">
        <v>560</v>
      </c>
      <c r="I124" s="6" t="s">
        <v>561</v>
      </c>
      <c r="J124" s="6" t="s">
        <v>98</v>
      </c>
      <c r="K124" s="6" t="s">
        <v>562</v>
      </c>
      <c r="L124" s="6" t="s">
        <v>563</v>
      </c>
      <c r="M124" s="6" t="s">
        <v>102</v>
      </c>
      <c r="N124" s="6" t="s">
        <v>564</v>
      </c>
      <c r="O124" s="6" t="s">
        <v>561</v>
      </c>
      <c r="P124" s="6" t="s">
        <v>100</v>
      </c>
      <c r="Q124" s="6" t="s">
        <v>565</v>
      </c>
      <c r="R124" s="6" t="s">
        <v>563</v>
      </c>
      <c r="S124" s="22" t="s">
        <v>566</v>
      </c>
      <c r="T124" s="22" t="s">
        <v>566</v>
      </c>
      <c r="W124" s="22" t="s">
        <v>566</v>
      </c>
    </row>
    <row r="125" spans="4:24">
      <c r="D125" s="6" t="s">
        <v>629</v>
      </c>
      <c r="G125">
        <v>2</v>
      </c>
      <c r="H125" s="6" t="s">
        <v>567</v>
      </c>
      <c r="I125" s="6" t="s">
        <v>568</v>
      </c>
      <c r="K125" s="6" t="s">
        <v>569</v>
      </c>
      <c r="M125" s="6" t="s">
        <v>570</v>
      </c>
      <c r="O125" s="6" t="s">
        <v>568</v>
      </c>
      <c r="P125" s="6" t="s">
        <v>571</v>
      </c>
      <c r="Q125" s="6" t="s">
        <v>570</v>
      </c>
      <c r="R125" s="6" t="s">
        <v>207</v>
      </c>
      <c r="S125" s="22" t="s">
        <v>572</v>
      </c>
      <c r="T125" s="22" t="s">
        <v>572</v>
      </c>
      <c r="U125" s="22" t="s">
        <v>566</v>
      </c>
      <c r="V125" s="22" t="s">
        <v>566</v>
      </c>
      <c r="W125" s="22" t="s">
        <v>572</v>
      </c>
    </row>
    <row r="126" spans="4:24">
      <c r="D126" s="6" t="s">
        <v>630</v>
      </c>
      <c r="G126">
        <v>3</v>
      </c>
      <c r="H126" s="6" t="s">
        <v>573</v>
      </c>
      <c r="I126" s="6" t="s">
        <v>207</v>
      </c>
      <c r="K126" s="6" t="s">
        <v>574</v>
      </c>
      <c r="L126" s="6" t="s">
        <v>575</v>
      </c>
      <c r="M126" s="6" t="s">
        <v>207</v>
      </c>
      <c r="N126" s="6" t="s">
        <v>207</v>
      </c>
      <c r="P126" s="6" t="s">
        <v>207</v>
      </c>
      <c r="Q126" s="6" t="s">
        <v>207</v>
      </c>
      <c r="R126" s="6" t="s">
        <v>99</v>
      </c>
      <c r="U126" s="22" t="s">
        <v>572</v>
      </c>
      <c r="V126" s="22" t="s">
        <v>572</v>
      </c>
    </row>
    <row r="127" spans="4:24">
      <c r="D127" s="6" t="s">
        <v>631</v>
      </c>
      <c r="G127">
        <v>4</v>
      </c>
      <c r="H127" s="6" t="s">
        <v>207</v>
      </c>
      <c r="I127" s="6" t="s">
        <v>455</v>
      </c>
      <c r="J127" s="6" t="s">
        <v>207</v>
      </c>
      <c r="K127" s="6" t="s">
        <v>207</v>
      </c>
      <c r="L127" s="6" t="s">
        <v>207</v>
      </c>
      <c r="M127" s="6" t="s">
        <v>576</v>
      </c>
      <c r="N127" s="6" t="s">
        <v>577</v>
      </c>
      <c r="O127" s="6" t="s">
        <v>207</v>
      </c>
      <c r="P127" s="6" t="s">
        <v>101</v>
      </c>
      <c r="Q127" s="6" t="s">
        <v>578</v>
      </c>
      <c r="S127" s="22" t="s">
        <v>207</v>
      </c>
      <c r="T127" s="22" t="s">
        <v>207</v>
      </c>
      <c r="V127" s="22" t="s">
        <v>207</v>
      </c>
      <c r="W127" s="22" t="s">
        <v>348</v>
      </c>
    </row>
    <row r="128" spans="4:24">
      <c r="D128" s="6" t="s">
        <v>632</v>
      </c>
      <c r="G128">
        <v>5</v>
      </c>
      <c r="H128" s="6" t="s">
        <v>578</v>
      </c>
      <c r="J128" s="6" t="s">
        <v>579</v>
      </c>
      <c r="K128" s="6" t="s">
        <v>576</v>
      </c>
      <c r="L128" s="6" t="s">
        <v>99</v>
      </c>
      <c r="M128" s="6"/>
      <c r="O128" s="6" t="s">
        <v>455</v>
      </c>
      <c r="S128" s="22" t="s">
        <v>41</v>
      </c>
      <c r="T128" s="22" t="s">
        <v>580</v>
      </c>
      <c r="U128" s="22" t="s">
        <v>207</v>
      </c>
      <c r="V128" s="22" t="s">
        <v>45</v>
      </c>
      <c r="W128" s="22" t="s">
        <v>34</v>
      </c>
    </row>
    <row r="129" spans="4:21">
      <c r="D129" s="6" t="s">
        <v>633</v>
      </c>
      <c r="G129">
        <v>6</v>
      </c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U129" s="22" t="s">
        <v>581</v>
      </c>
    </row>
    <row r="130" spans="4:21">
      <c r="D130" s="6" t="s">
        <v>634</v>
      </c>
      <c r="G130">
        <v>7</v>
      </c>
      <c r="H130" s="22" t="s">
        <v>193</v>
      </c>
      <c r="I130" t="s">
        <v>582</v>
      </c>
    </row>
    <row r="131" spans="4:21">
      <c r="D131" s="6" t="s">
        <v>635</v>
      </c>
      <c r="G131">
        <v>8</v>
      </c>
      <c r="H131" s="22" t="s">
        <v>207</v>
      </c>
      <c r="I131" t="s">
        <v>50</v>
      </c>
    </row>
    <row r="132" spans="4:21">
      <c r="D132" s="6" t="s">
        <v>636</v>
      </c>
      <c r="G132">
        <v>9</v>
      </c>
      <c r="H132" s="22" t="s">
        <v>583</v>
      </c>
      <c r="I132" t="s">
        <v>207</v>
      </c>
    </row>
    <row r="133" spans="4:21">
      <c r="D133" s="921" t="s">
        <v>637</v>
      </c>
      <c r="E133" s="921"/>
      <c r="G133">
        <v>10</v>
      </c>
      <c r="I133" t="s">
        <v>108</v>
      </c>
    </row>
    <row r="134" spans="4:21">
      <c r="D134" s="921" t="s">
        <v>638</v>
      </c>
      <c r="E134" s="921"/>
      <c r="G134">
        <v>11</v>
      </c>
    </row>
    <row r="135" spans="4:21">
      <c r="D135" s="921" t="s">
        <v>639</v>
      </c>
      <c r="E135" s="921"/>
      <c r="G135">
        <v>12</v>
      </c>
    </row>
    <row r="136" spans="4:21">
      <c r="D136" s="921" t="s">
        <v>640</v>
      </c>
      <c r="E136" s="921"/>
    </row>
    <row r="137" spans="4:21">
      <c r="D137" s="921" t="s">
        <v>641</v>
      </c>
      <c r="E137" s="921"/>
    </row>
    <row r="138" spans="4:21">
      <c r="D138" s="921" t="s">
        <v>645</v>
      </c>
      <c r="E138" s="921"/>
    </row>
    <row r="139" spans="4:21">
      <c r="D139" s="921" t="s">
        <v>646</v>
      </c>
      <c r="E139" s="921"/>
    </row>
    <row r="140" spans="4:21">
      <c r="D140" s="921" t="s">
        <v>647</v>
      </c>
      <c r="E140" s="921"/>
    </row>
    <row r="141" spans="4:21">
      <c r="D141" s="921" t="s">
        <v>648</v>
      </c>
      <c r="E141" s="921"/>
    </row>
    <row r="142" spans="4:21">
      <c r="D142" s="921" t="s">
        <v>649</v>
      </c>
      <c r="E142" s="921"/>
    </row>
    <row r="143" spans="4:21">
      <c r="D143" s="921" t="s">
        <v>650</v>
      </c>
      <c r="E143" s="921"/>
    </row>
    <row r="144" spans="4:21">
      <c r="D144" s="921" t="s">
        <v>651</v>
      </c>
      <c r="E144" s="921"/>
    </row>
    <row r="145" spans="4:5">
      <c r="D145" s="921" t="s">
        <v>652</v>
      </c>
      <c r="E145" s="921"/>
    </row>
    <row r="146" spans="4:5">
      <c r="D146" s="921" t="s">
        <v>653</v>
      </c>
      <c r="E146" s="921"/>
    </row>
    <row r="147" spans="4:5">
      <c r="D147" s="921" t="s">
        <v>655</v>
      </c>
      <c r="E147" s="921"/>
    </row>
    <row r="148" spans="4:5">
      <c r="D148" s="921" t="s">
        <v>656</v>
      </c>
      <c r="E148" s="921"/>
    </row>
    <row r="149" spans="4:5">
      <c r="D149" s="921" t="s">
        <v>657</v>
      </c>
      <c r="E149" s="921"/>
    </row>
    <row r="150" spans="4:5">
      <c r="D150" s="921" t="s">
        <v>658</v>
      </c>
      <c r="E150" s="921"/>
    </row>
    <row r="151" spans="4:5">
      <c r="D151" s="921" t="s">
        <v>659</v>
      </c>
      <c r="E151" s="921"/>
    </row>
    <row r="152" spans="4:5">
      <c r="D152" s="921" t="s">
        <v>660</v>
      </c>
      <c r="E152" s="921"/>
    </row>
    <row r="153" spans="4:5">
      <c r="D153" s="921" t="s">
        <v>661</v>
      </c>
      <c r="E153" s="921"/>
    </row>
    <row r="154" spans="4:5">
      <c r="D154" s="921" t="s">
        <v>662</v>
      </c>
      <c r="E154" s="921"/>
    </row>
    <row r="155" spans="4:5">
      <c r="D155" s="921" t="s">
        <v>663</v>
      </c>
      <c r="E155" s="921"/>
    </row>
    <row r="156" spans="4:5">
      <c r="D156" s="921" t="s">
        <v>664</v>
      </c>
      <c r="E156" s="921"/>
    </row>
    <row r="157" spans="4:5">
      <c r="D157" s="921" t="s">
        <v>665</v>
      </c>
      <c r="E157" s="921"/>
    </row>
    <row r="158" spans="4:5">
      <c r="D158" s="921" t="s">
        <v>666</v>
      </c>
      <c r="E158" s="921"/>
    </row>
    <row r="159" spans="4:5">
      <c r="D159" s="921" t="s">
        <v>667</v>
      </c>
      <c r="E159" s="921"/>
    </row>
    <row r="160" spans="4:5">
      <c r="D160" s="921" t="s">
        <v>668</v>
      </c>
      <c r="E160" s="921"/>
    </row>
    <row r="161" spans="4:5">
      <c r="D161" s="921" t="s">
        <v>669</v>
      </c>
      <c r="E161" s="921"/>
    </row>
    <row r="162" spans="4:5">
      <c r="D162" s="921" t="s">
        <v>670</v>
      </c>
      <c r="E162" s="921"/>
    </row>
    <row r="163" spans="4:5">
      <c r="D163" s="921" t="s">
        <v>671</v>
      </c>
      <c r="E163" s="921"/>
    </row>
    <row r="164" spans="4:5">
      <c r="D164" s="921" t="s">
        <v>672</v>
      </c>
      <c r="E164" s="921"/>
    </row>
    <row r="165" spans="4:5">
      <c r="D165" s="921" t="s">
        <v>673</v>
      </c>
      <c r="E165" s="921"/>
    </row>
    <row r="166" spans="4:5">
      <c r="D166" s="921" t="s">
        <v>674</v>
      </c>
      <c r="E166" s="921"/>
    </row>
    <row r="167" spans="4:5">
      <c r="D167" s="921" t="s">
        <v>676</v>
      </c>
      <c r="E167" s="921"/>
    </row>
    <row r="168" spans="4:5">
      <c r="D168" s="921" t="s">
        <v>677</v>
      </c>
      <c r="E168" s="921"/>
    </row>
    <row r="169" spans="4:5">
      <c r="D169" s="921" t="s">
        <v>678</v>
      </c>
      <c r="E169" s="921"/>
    </row>
    <row r="170" spans="4:5">
      <c r="D170" s="921" t="s">
        <v>679</v>
      </c>
      <c r="E170" s="921"/>
    </row>
    <row r="171" spans="4:5">
      <c r="D171" s="921" t="s">
        <v>680</v>
      </c>
      <c r="E171" s="921"/>
    </row>
    <row r="172" spans="4:5">
      <c r="D172" s="921" t="s">
        <v>681</v>
      </c>
      <c r="E172" s="921"/>
    </row>
    <row r="173" spans="4:5">
      <c r="D173" s="921" t="s">
        <v>682</v>
      </c>
      <c r="E173" s="921"/>
    </row>
    <row r="174" spans="4:5">
      <c r="D174" s="921" t="s">
        <v>683</v>
      </c>
      <c r="E174" s="921"/>
    </row>
    <row r="175" spans="4:5">
      <c r="D175" s="921" t="s">
        <v>684</v>
      </c>
      <c r="E175" s="921"/>
    </row>
    <row r="176" spans="4:5">
      <c r="D176" s="921" t="s">
        <v>685</v>
      </c>
      <c r="E176" s="921"/>
    </row>
    <row r="177" spans="4:5">
      <c r="D177" s="921" t="s">
        <v>686</v>
      </c>
      <c r="E177" s="921"/>
    </row>
    <row r="178" spans="4:5">
      <c r="D178" s="921" t="s">
        <v>687</v>
      </c>
      <c r="E178" s="921"/>
    </row>
    <row r="179" spans="4:5">
      <c r="D179" s="921" t="s">
        <v>688</v>
      </c>
      <c r="E179" s="921"/>
    </row>
    <row r="180" spans="4:5">
      <c r="D180" s="921" t="s">
        <v>689</v>
      </c>
      <c r="E180" s="921"/>
    </row>
    <row r="181" spans="4:5">
      <c r="D181" s="921" t="s">
        <v>690</v>
      </c>
      <c r="E181" s="921"/>
    </row>
    <row r="182" spans="4:5">
      <c r="D182" s="921" t="s">
        <v>691</v>
      </c>
      <c r="E182" s="921"/>
    </row>
    <row r="183" spans="4:5">
      <c r="D183" s="921" t="s">
        <v>692</v>
      </c>
      <c r="E183" s="921"/>
    </row>
    <row r="184" spans="4:5">
      <c r="D184" s="921" t="s">
        <v>693</v>
      </c>
      <c r="E184" s="921"/>
    </row>
    <row r="185" spans="4:5">
      <c r="D185" s="921" t="s">
        <v>694</v>
      </c>
      <c r="E185" s="921"/>
    </row>
    <row r="186" spans="4:5">
      <c r="D186" s="921" t="s">
        <v>695</v>
      </c>
      <c r="E186" s="921"/>
    </row>
    <row r="187" spans="4:5">
      <c r="D187" s="921" t="s">
        <v>696</v>
      </c>
      <c r="E187" s="921"/>
    </row>
    <row r="188" spans="4:5">
      <c r="D188" s="921" t="s">
        <v>697</v>
      </c>
      <c r="E188" s="921"/>
    </row>
    <row r="189" spans="4:5">
      <c r="D189" s="921" t="s">
        <v>698</v>
      </c>
      <c r="E189" s="921"/>
    </row>
    <row r="190" spans="4:5">
      <c r="D190" s="921" t="s">
        <v>699</v>
      </c>
      <c r="E190" s="921"/>
    </row>
    <row r="191" spans="4:5">
      <c r="D191" s="921" t="s">
        <v>700</v>
      </c>
      <c r="E191" s="921"/>
    </row>
    <row r="192" spans="4:5">
      <c r="D192" s="921" t="s">
        <v>701</v>
      </c>
      <c r="E192" s="921"/>
    </row>
    <row r="193" spans="4:5">
      <c r="D193" s="921" t="s">
        <v>702</v>
      </c>
      <c r="E193" s="921"/>
    </row>
    <row r="194" spans="4:5">
      <c r="D194" s="921" t="s">
        <v>703</v>
      </c>
      <c r="E194" s="921"/>
    </row>
    <row r="195" spans="4:5">
      <c r="D195" s="921" t="s">
        <v>704</v>
      </c>
      <c r="E195" s="921"/>
    </row>
    <row r="196" spans="4:5">
      <c r="D196" s="921" t="s">
        <v>705</v>
      </c>
      <c r="E196" s="921"/>
    </row>
    <row r="197" spans="4:5">
      <c r="D197" s="921" t="s">
        <v>706</v>
      </c>
      <c r="E197" s="921"/>
    </row>
    <row r="198" spans="4:5">
      <c r="D198" s="921" t="s">
        <v>707</v>
      </c>
      <c r="E198" s="921"/>
    </row>
    <row r="199" spans="4:5">
      <c r="D199" s="921" t="s">
        <v>708</v>
      </c>
      <c r="E199" s="921"/>
    </row>
    <row r="200" spans="4:5">
      <c r="D200" s="921" t="s">
        <v>709</v>
      </c>
      <c r="E200" s="921"/>
    </row>
    <row r="201" spans="4:5">
      <c r="D201" s="921" t="s">
        <v>710</v>
      </c>
      <c r="E201" s="921"/>
    </row>
    <row r="202" spans="4:5">
      <c r="D202" s="921" t="s">
        <v>711</v>
      </c>
      <c r="E202" s="921"/>
    </row>
    <row r="203" spans="4:5">
      <c r="D203" s="921" t="s">
        <v>712</v>
      </c>
      <c r="E203" s="921"/>
    </row>
    <row r="204" spans="4:5">
      <c r="D204" s="921" t="s">
        <v>713</v>
      </c>
      <c r="E204" s="921"/>
    </row>
    <row r="205" spans="4:5">
      <c r="D205" s="921" t="s">
        <v>714</v>
      </c>
      <c r="E205" s="921"/>
    </row>
    <row r="206" spans="4:5">
      <c r="D206" s="921" t="s">
        <v>715</v>
      </c>
      <c r="E206" s="921"/>
    </row>
    <row r="207" spans="4:5">
      <c r="D207" s="921" t="s">
        <v>716</v>
      </c>
      <c r="E207" s="921"/>
    </row>
    <row r="208" spans="4:5">
      <c r="D208" s="921" t="s">
        <v>717</v>
      </c>
      <c r="E208" s="921"/>
    </row>
    <row r="209" spans="4:5">
      <c r="D209" s="921" t="s">
        <v>718</v>
      </c>
      <c r="E209" s="921"/>
    </row>
    <row r="210" spans="4:5">
      <c r="D210" s="921" t="s">
        <v>717</v>
      </c>
      <c r="E210" s="921"/>
    </row>
    <row r="211" spans="4:5">
      <c r="D211" s="921" t="s">
        <v>719</v>
      </c>
      <c r="E211" s="921"/>
    </row>
    <row r="212" spans="4:5">
      <c r="D212" s="921" t="s">
        <v>720</v>
      </c>
      <c r="E212" s="921"/>
    </row>
    <row r="213" spans="4:5">
      <c r="D213" s="921" t="s">
        <v>721</v>
      </c>
      <c r="E213" s="921"/>
    </row>
    <row r="214" spans="4:5">
      <c r="D214" s="921" t="s">
        <v>722</v>
      </c>
      <c r="E214" s="921"/>
    </row>
    <row r="215" spans="4:5">
      <c r="D215" s="921" t="s">
        <v>723</v>
      </c>
      <c r="E215" s="921"/>
    </row>
    <row r="216" spans="4:5">
      <c r="D216" s="921" t="s">
        <v>724</v>
      </c>
      <c r="E216" s="921"/>
    </row>
    <row r="217" spans="4:5">
      <c r="D217" s="921" t="s">
        <v>725</v>
      </c>
      <c r="E217" s="921"/>
    </row>
    <row r="218" spans="4:5">
      <c r="D218" s="921" t="s">
        <v>726</v>
      </c>
      <c r="E218" s="921"/>
    </row>
    <row r="219" spans="4:5">
      <c r="D219" s="921" t="s">
        <v>727</v>
      </c>
      <c r="E219" s="921"/>
    </row>
    <row r="220" spans="4:5">
      <c r="D220" s="921" t="s">
        <v>728</v>
      </c>
      <c r="E220" s="921"/>
    </row>
    <row r="221" spans="4:5">
      <c r="D221" s="921" t="s">
        <v>729</v>
      </c>
      <c r="E221" s="921"/>
    </row>
    <row r="222" spans="4:5">
      <c r="D222" s="921" t="s">
        <v>730</v>
      </c>
      <c r="E222" s="921"/>
    </row>
    <row r="223" spans="4:5">
      <c r="D223" s="921" t="s">
        <v>731</v>
      </c>
      <c r="E223" s="921"/>
    </row>
    <row r="224" spans="4:5">
      <c r="D224" s="921" t="s">
        <v>732</v>
      </c>
      <c r="E224" s="921"/>
    </row>
    <row r="225" spans="4:5">
      <c r="D225" s="921" t="s">
        <v>733</v>
      </c>
      <c r="E225" s="921"/>
    </row>
    <row r="226" spans="4:5">
      <c r="D226" s="921" t="s">
        <v>734</v>
      </c>
      <c r="E226" s="921"/>
    </row>
    <row r="227" spans="4:5">
      <c r="D227" s="921" t="s">
        <v>735</v>
      </c>
      <c r="E227" s="921"/>
    </row>
    <row r="228" spans="4:5">
      <c r="D228" s="921" t="s">
        <v>736</v>
      </c>
      <c r="E228" s="921"/>
    </row>
    <row r="229" spans="4:5">
      <c r="D229" s="921" t="s">
        <v>737</v>
      </c>
      <c r="E229" s="921"/>
    </row>
    <row r="230" spans="4:5">
      <c r="D230" s="921" t="s">
        <v>738</v>
      </c>
      <c r="E230" s="921"/>
    </row>
    <row r="231" spans="4:5">
      <c r="D231" s="921" t="s">
        <v>739</v>
      </c>
      <c r="E231" s="921"/>
    </row>
    <row r="232" spans="4:5">
      <c r="D232" s="921" t="s">
        <v>740</v>
      </c>
      <c r="E232" s="921"/>
    </row>
    <row r="233" spans="4:5">
      <c r="D233" s="921" t="s">
        <v>741</v>
      </c>
      <c r="E233" s="921"/>
    </row>
    <row r="234" spans="4:5">
      <c r="D234" s="921" t="s">
        <v>742</v>
      </c>
      <c r="E234" s="921"/>
    </row>
    <row r="235" spans="4:5">
      <c r="D235" s="921" t="s">
        <v>743</v>
      </c>
      <c r="E235" s="921"/>
    </row>
    <row r="236" spans="4:5">
      <c r="D236" s="921" t="s">
        <v>744</v>
      </c>
      <c r="E236" s="921"/>
    </row>
    <row r="237" spans="4:5">
      <c r="D237" s="921" t="s">
        <v>745</v>
      </c>
      <c r="E237" s="921"/>
    </row>
    <row r="238" spans="4:5">
      <c r="D238" s="921" t="s">
        <v>746</v>
      </c>
      <c r="E238" s="921"/>
    </row>
    <row r="239" spans="4:5">
      <c r="D239" s="921" t="s">
        <v>747</v>
      </c>
      <c r="E239" s="921"/>
    </row>
    <row r="240" spans="4:5">
      <c r="D240" s="921" t="s">
        <v>748</v>
      </c>
      <c r="E240" s="921"/>
    </row>
    <row r="241" spans="4:5">
      <c r="D241" s="921" t="s">
        <v>749</v>
      </c>
      <c r="E241" s="921"/>
    </row>
    <row r="242" spans="4:5">
      <c r="D242" s="921" t="s">
        <v>750</v>
      </c>
      <c r="E242" s="921"/>
    </row>
    <row r="243" spans="4:5">
      <c r="D243" s="921" t="s">
        <v>751</v>
      </c>
      <c r="E243" s="921"/>
    </row>
    <row r="244" spans="4:5">
      <c r="D244" s="921" t="s">
        <v>752</v>
      </c>
      <c r="E244" s="921"/>
    </row>
    <row r="245" spans="4:5">
      <c r="D245" s="921" t="s">
        <v>753</v>
      </c>
      <c r="E245" s="921"/>
    </row>
    <row r="246" spans="4:5">
      <c r="D246" s="921" t="s">
        <v>754</v>
      </c>
      <c r="E246" s="921"/>
    </row>
    <row r="247" spans="4:5">
      <c r="D247" s="921" t="s">
        <v>755</v>
      </c>
      <c r="E247" s="921"/>
    </row>
    <row r="248" spans="4:5">
      <c r="D248" s="921" t="s">
        <v>756</v>
      </c>
      <c r="E248" s="921"/>
    </row>
    <row r="249" spans="4:5">
      <c r="D249" s="921" t="s">
        <v>757</v>
      </c>
      <c r="E249" s="921"/>
    </row>
    <row r="250" spans="4:5">
      <c r="D250" s="921" t="s">
        <v>758</v>
      </c>
      <c r="E250" s="921"/>
    </row>
    <row r="251" spans="4:5">
      <c r="D251" s="921" t="s">
        <v>759</v>
      </c>
      <c r="E251" s="921"/>
    </row>
    <row r="252" spans="4:5">
      <c r="D252" s="921" t="s">
        <v>760</v>
      </c>
      <c r="E252" s="921"/>
    </row>
    <row r="253" spans="4:5">
      <c r="D253" s="921" t="s">
        <v>761</v>
      </c>
      <c r="E253" s="921"/>
    </row>
    <row r="254" spans="4:5">
      <c r="D254" s="921" t="s">
        <v>762</v>
      </c>
      <c r="E254" s="921"/>
    </row>
    <row r="255" spans="4:5">
      <c r="D255" s="921" t="s">
        <v>763</v>
      </c>
      <c r="E255" s="921"/>
    </row>
    <row r="256" spans="4:5">
      <c r="D256" s="921" t="s">
        <v>764</v>
      </c>
      <c r="E256" s="921"/>
    </row>
    <row r="257" spans="4:5">
      <c r="D257" s="921" t="s">
        <v>765</v>
      </c>
      <c r="E257" s="921"/>
    </row>
    <row r="258" spans="4:5">
      <c r="D258" s="921" t="s">
        <v>775</v>
      </c>
      <c r="E258" s="921"/>
    </row>
    <row r="259" spans="4:5">
      <c r="D259" s="921" t="s">
        <v>776</v>
      </c>
      <c r="E259" s="921"/>
    </row>
    <row r="260" spans="4:5">
      <c r="D260" s="921" t="s">
        <v>777</v>
      </c>
      <c r="E260" s="921"/>
    </row>
    <row r="261" spans="4:5">
      <c r="D261" s="921" t="s">
        <v>778</v>
      </c>
      <c r="E261" s="921"/>
    </row>
    <row r="262" spans="4:5">
      <c r="D262" s="921" t="s">
        <v>779</v>
      </c>
      <c r="E262" s="921"/>
    </row>
    <row r="263" spans="4:5">
      <c r="D263" s="921" t="s">
        <v>780</v>
      </c>
      <c r="E263" s="921"/>
    </row>
    <row r="264" spans="4:5">
      <c r="D264" s="921" t="s">
        <v>781</v>
      </c>
      <c r="E264" s="921"/>
    </row>
    <row r="265" spans="4:5">
      <c r="D265" s="921" t="s">
        <v>782</v>
      </c>
      <c r="E265" s="921"/>
    </row>
    <row r="266" spans="4:5">
      <c r="D266" s="921" t="s">
        <v>783</v>
      </c>
      <c r="E266" s="921"/>
    </row>
    <row r="267" spans="4:5">
      <c r="D267" s="921" t="s">
        <v>784</v>
      </c>
      <c r="E267" s="921"/>
    </row>
    <row r="268" spans="4:5">
      <c r="D268" s="921" t="s">
        <v>785</v>
      </c>
      <c r="E268" s="921"/>
    </row>
    <row r="269" spans="4:5">
      <c r="D269" s="921" t="s">
        <v>786</v>
      </c>
      <c r="E269" s="921"/>
    </row>
    <row r="270" spans="4:5">
      <c r="D270" s="921" t="s">
        <v>787</v>
      </c>
      <c r="E270" s="921"/>
    </row>
    <row r="271" spans="4:5">
      <c r="D271" s="921" t="s">
        <v>788</v>
      </c>
      <c r="E271" s="921"/>
    </row>
    <row r="272" spans="4:5">
      <c r="D272" s="921" t="s">
        <v>789</v>
      </c>
      <c r="E272" s="921"/>
    </row>
    <row r="273" spans="4:5">
      <c r="D273" s="921" t="s">
        <v>791</v>
      </c>
      <c r="E273" s="921"/>
    </row>
    <row r="274" spans="4:5">
      <c r="D274" s="921" t="s">
        <v>792</v>
      </c>
      <c r="E274" s="921"/>
    </row>
    <row r="275" spans="4:5">
      <c r="D275" s="921" t="s">
        <v>793</v>
      </c>
      <c r="E275" s="921"/>
    </row>
    <row r="276" spans="4:5">
      <c r="D276" s="921" t="s">
        <v>794</v>
      </c>
      <c r="E276" s="921"/>
    </row>
    <row r="277" spans="4:5">
      <c r="D277" s="921" t="s">
        <v>795</v>
      </c>
      <c r="E277" s="921"/>
    </row>
    <row r="278" spans="4:5">
      <c r="D278" s="921" t="s">
        <v>797</v>
      </c>
      <c r="E278" s="921"/>
    </row>
    <row r="279" spans="4:5">
      <c r="D279" s="921" t="s">
        <v>796</v>
      </c>
      <c r="E279" s="921"/>
    </row>
    <row r="280" spans="4:5">
      <c r="D280" s="921" t="s">
        <v>798</v>
      </c>
      <c r="E280" s="921"/>
    </row>
    <row r="281" spans="4:5">
      <c r="D281" s="921" t="s">
        <v>799</v>
      </c>
      <c r="E281" s="921"/>
    </row>
    <row r="282" spans="4:5">
      <c r="D282" s="921" t="s">
        <v>800</v>
      </c>
      <c r="E282" s="921"/>
    </row>
    <row r="283" spans="4:5">
      <c r="D283" s="921" t="s">
        <v>801</v>
      </c>
      <c r="E283" s="921"/>
    </row>
    <row r="284" spans="4:5">
      <c r="D284" s="921" t="s">
        <v>802</v>
      </c>
      <c r="E284" s="921"/>
    </row>
    <row r="285" spans="4:5">
      <c r="D285" s="921" t="s">
        <v>803</v>
      </c>
      <c r="E285" s="921"/>
    </row>
    <row r="286" spans="4:5">
      <c r="D286" s="921" t="s">
        <v>804</v>
      </c>
      <c r="E286" s="921"/>
    </row>
    <row r="287" spans="4:5">
      <c r="D287" s="921" t="s">
        <v>805</v>
      </c>
      <c r="E287" s="921"/>
    </row>
    <row r="288" spans="4:5">
      <c r="D288" s="921" t="s">
        <v>806</v>
      </c>
      <c r="E288" s="921"/>
    </row>
    <row r="289" spans="4:5">
      <c r="D289" s="921" t="s">
        <v>807</v>
      </c>
      <c r="E289" s="921"/>
    </row>
    <row r="290" spans="4:5">
      <c r="D290" s="921" t="s">
        <v>808</v>
      </c>
      <c r="E290" s="921"/>
    </row>
    <row r="291" spans="4:5">
      <c r="D291" s="921" t="s">
        <v>809</v>
      </c>
      <c r="E291" s="921"/>
    </row>
    <row r="292" spans="4:5">
      <c r="D292" s="921" t="s">
        <v>810</v>
      </c>
      <c r="E292" s="921"/>
    </row>
    <row r="293" spans="4:5">
      <c r="D293" s="921" t="s">
        <v>811</v>
      </c>
      <c r="E293" s="921"/>
    </row>
    <row r="294" spans="4:5">
      <c r="D294" s="921" t="s">
        <v>812</v>
      </c>
      <c r="E294" s="921"/>
    </row>
    <row r="295" spans="4:5">
      <c r="D295" s="921" t="s">
        <v>813</v>
      </c>
      <c r="E295" s="921"/>
    </row>
    <row r="296" spans="4:5">
      <c r="D296" s="921" t="s">
        <v>814</v>
      </c>
      <c r="E296" s="921"/>
    </row>
    <row r="297" spans="4:5">
      <c r="D297" s="921" t="s">
        <v>815</v>
      </c>
      <c r="E297" s="921"/>
    </row>
    <row r="298" spans="4:5">
      <c r="D298" s="921" t="s">
        <v>816</v>
      </c>
      <c r="E298" s="921"/>
    </row>
    <row r="299" spans="4:5">
      <c r="D299" s="921" t="s">
        <v>817</v>
      </c>
      <c r="E299" s="921"/>
    </row>
    <row r="300" spans="4:5">
      <c r="D300" s="921" t="s">
        <v>818</v>
      </c>
      <c r="E300" s="921"/>
    </row>
    <row r="301" spans="4:5">
      <c r="D301" s="921" t="s">
        <v>819</v>
      </c>
      <c r="E301" s="921"/>
    </row>
    <row r="302" spans="4:5">
      <c r="D302" s="921" t="s">
        <v>820</v>
      </c>
      <c r="E302" s="921"/>
    </row>
    <row r="303" spans="4:5">
      <c r="D303" s="921" t="s">
        <v>821</v>
      </c>
      <c r="E303" s="921"/>
    </row>
    <row r="304" spans="4:5">
      <c r="D304" s="921" t="s">
        <v>822</v>
      </c>
      <c r="E304" s="921"/>
    </row>
    <row r="305" spans="4:5">
      <c r="D305" s="921" t="s">
        <v>823</v>
      </c>
      <c r="E305" s="921"/>
    </row>
    <row r="306" spans="4:5">
      <c r="D306" s="921" t="s">
        <v>824</v>
      </c>
      <c r="E306" s="921"/>
    </row>
    <row r="307" spans="4:5">
      <c r="D307" s="921" t="s">
        <v>826</v>
      </c>
      <c r="E307" s="921"/>
    </row>
    <row r="308" spans="4:5">
      <c r="D308" s="921" t="s">
        <v>827</v>
      </c>
      <c r="E308" s="921"/>
    </row>
    <row r="309" spans="4:5">
      <c r="D309" s="921" t="s">
        <v>828</v>
      </c>
      <c r="E309" s="921"/>
    </row>
    <row r="310" spans="4:5">
      <c r="D310" s="921" t="s">
        <v>829</v>
      </c>
      <c r="E310" s="921"/>
    </row>
    <row r="311" spans="4:5">
      <c r="D311" s="921" t="s">
        <v>830</v>
      </c>
      <c r="E311" s="921"/>
    </row>
    <row r="312" spans="4:5">
      <c r="D312" s="921" t="s">
        <v>831</v>
      </c>
      <c r="E312" s="921"/>
    </row>
    <row r="313" spans="4:5">
      <c r="D313" s="921" t="s">
        <v>832</v>
      </c>
      <c r="E313" s="921"/>
    </row>
    <row r="314" spans="4:5">
      <c r="D314" s="921" t="s">
        <v>833</v>
      </c>
      <c r="E314" s="921"/>
    </row>
    <row r="315" spans="4:5">
      <c r="D315" s="921" t="s">
        <v>834</v>
      </c>
      <c r="E315" s="921"/>
    </row>
    <row r="316" spans="4:5">
      <c r="D316" s="921" t="s">
        <v>835</v>
      </c>
      <c r="E316" s="921"/>
    </row>
    <row r="317" spans="4:5">
      <c r="D317" s="921" t="s">
        <v>836</v>
      </c>
      <c r="E317" s="921"/>
    </row>
    <row r="318" spans="4:5">
      <c r="D318" s="921" t="s">
        <v>837</v>
      </c>
      <c r="E318" s="921"/>
    </row>
    <row r="319" spans="4:5">
      <c r="D319" s="921" t="s">
        <v>838</v>
      </c>
      <c r="E319" s="921"/>
    </row>
    <row r="320" spans="4:5">
      <c r="D320" s="921" t="s">
        <v>839</v>
      </c>
      <c r="E320" s="921"/>
    </row>
    <row r="321" spans="4:5">
      <c r="D321" s="921" t="s">
        <v>840</v>
      </c>
      <c r="E321" s="921"/>
    </row>
    <row r="322" spans="4:5">
      <c r="D322" s="921" t="s">
        <v>841</v>
      </c>
      <c r="E322" s="921"/>
    </row>
    <row r="323" spans="4:5">
      <c r="D323" s="921" t="s">
        <v>842</v>
      </c>
      <c r="E323" s="921"/>
    </row>
    <row r="324" spans="4:5">
      <c r="D324" s="921" t="s">
        <v>843</v>
      </c>
      <c r="E324" s="921"/>
    </row>
    <row r="325" spans="4:5">
      <c r="D325" s="921" t="s">
        <v>844</v>
      </c>
      <c r="E325" s="921"/>
    </row>
    <row r="326" spans="4:5">
      <c r="D326" s="921" t="s">
        <v>845</v>
      </c>
      <c r="E326" s="921"/>
    </row>
    <row r="327" spans="4:5">
      <c r="D327" s="921" t="s">
        <v>849</v>
      </c>
      <c r="E327" s="921"/>
    </row>
    <row r="328" spans="4:5">
      <c r="D328" s="921" t="s">
        <v>850</v>
      </c>
      <c r="E328" s="921"/>
    </row>
    <row r="329" spans="4:5">
      <c r="D329" s="921" t="s">
        <v>851</v>
      </c>
      <c r="E329" s="921"/>
    </row>
    <row r="330" spans="4:5">
      <c r="D330" s="921" t="s">
        <v>852</v>
      </c>
      <c r="E330" s="921"/>
    </row>
    <row r="331" spans="4:5">
      <c r="D331" s="921" t="s">
        <v>853</v>
      </c>
      <c r="E331" s="921"/>
    </row>
    <row r="332" spans="4:5">
      <c r="D332" s="921" t="s">
        <v>854</v>
      </c>
      <c r="E332" s="921"/>
    </row>
    <row r="333" spans="4:5">
      <c r="D333" s="921" t="s">
        <v>855</v>
      </c>
      <c r="E333" s="921"/>
    </row>
    <row r="334" spans="4:5">
      <c r="D334" s="921" t="s">
        <v>856</v>
      </c>
      <c r="E334" s="921"/>
    </row>
    <row r="335" spans="4:5">
      <c r="D335" s="921" t="s">
        <v>857</v>
      </c>
      <c r="E335" s="921"/>
    </row>
    <row r="336" spans="4:5">
      <c r="D336" s="921" t="s">
        <v>858</v>
      </c>
      <c r="E336" s="921"/>
    </row>
    <row r="337" spans="4:5">
      <c r="D337" s="921" t="s">
        <v>859</v>
      </c>
      <c r="E337" s="921"/>
    </row>
    <row r="338" spans="4:5">
      <c r="D338" s="921" t="s">
        <v>860</v>
      </c>
      <c r="E338" s="921"/>
    </row>
    <row r="339" spans="4:5">
      <c r="D339" s="921" t="s">
        <v>861</v>
      </c>
      <c r="E339" s="921"/>
    </row>
    <row r="340" spans="4:5">
      <c r="D340" s="921" t="s">
        <v>862</v>
      </c>
      <c r="E340" s="921"/>
    </row>
    <row r="341" spans="4:5">
      <c r="D341" s="921" t="s">
        <v>863</v>
      </c>
      <c r="E341" s="921"/>
    </row>
    <row r="342" spans="4:5">
      <c r="D342" s="921" t="s">
        <v>864</v>
      </c>
      <c r="E342" s="921"/>
    </row>
    <row r="343" spans="4:5">
      <c r="D343" s="921" t="s">
        <v>865</v>
      </c>
      <c r="E343" s="921"/>
    </row>
    <row r="344" spans="4:5">
      <c r="D344" s="921" t="s">
        <v>866</v>
      </c>
      <c r="E344" s="921"/>
    </row>
    <row r="345" spans="4:5">
      <c r="D345" s="921" t="s">
        <v>867</v>
      </c>
      <c r="E345" s="921"/>
    </row>
    <row r="346" spans="4:5">
      <c r="D346" s="921" t="s">
        <v>868</v>
      </c>
      <c r="E346" s="921"/>
    </row>
    <row r="347" spans="4:5">
      <c r="D347" s="921" t="s">
        <v>869</v>
      </c>
      <c r="E347" s="921"/>
    </row>
    <row r="348" spans="4:5">
      <c r="D348" s="921" t="s">
        <v>870</v>
      </c>
      <c r="E348" s="921"/>
    </row>
    <row r="349" spans="4:5">
      <c r="D349" s="921" t="s">
        <v>871</v>
      </c>
      <c r="E349" s="921"/>
    </row>
    <row r="350" spans="4:5">
      <c r="D350" s="921" t="s">
        <v>872</v>
      </c>
      <c r="E350" s="921"/>
    </row>
    <row r="351" spans="4:5">
      <c r="D351" s="921" t="s">
        <v>873</v>
      </c>
      <c r="E351" s="921"/>
    </row>
    <row r="352" spans="4:5">
      <c r="D352" s="921" t="s">
        <v>874</v>
      </c>
      <c r="E352" s="921"/>
    </row>
    <row r="353" spans="4:5">
      <c r="D353" s="921" t="s">
        <v>875</v>
      </c>
      <c r="E353" s="921"/>
    </row>
    <row r="354" spans="4:5">
      <c r="D354" s="921" t="s">
        <v>876</v>
      </c>
      <c r="E354" s="921"/>
    </row>
    <row r="355" spans="4:5">
      <c r="D355" s="921" t="s">
        <v>877</v>
      </c>
      <c r="E355" s="921"/>
    </row>
    <row r="356" spans="4:5">
      <c r="D356" s="921" t="s">
        <v>878</v>
      </c>
      <c r="E356" s="921"/>
    </row>
    <row r="357" spans="4:5">
      <c r="D357" s="921" t="s">
        <v>879</v>
      </c>
      <c r="E357" s="921"/>
    </row>
    <row r="358" spans="4:5">
      <c r="D358" s="921" t="s">
        <v>880</v>
      </c>
      <c r="E358" s="921"/>
    </row>
    <row r="359" spans="4:5">
      <c r="D359" s="921" t="s">
        <v>881</v>
      </c>
      <c r="E359" s="921"/>
    </row>
    <row r="360" spans="4:5">
      <c r="D360" s="921" t="s">
        <v>882</v>
      </c>
      <c r="E360" s="921"/>
    </row>
    <row r="361" spans="4:5">
      <c r="D361" s="921" t="s">
        <v>883</v>
      </c>
      <c r="E361" s="921"/>
    </row>
    <row r="362" spans="4:5">
      <c r="D362" s="921" t="s">
        <v>884</v>
      </c>
      <c r="E362" s="921"/>
    </row>
    <row r="363" spans="4:5">
      <c r="D363" s="921" t="s">
        <v>885</v>
      </c>
      <c r="E363" s="921"/>
    </row>
    <row r="364" spans="4:5">
      <c r="D364" s="921" t="s">
        <v>886</v>
      </c>
      <c r="E364" s="921"/>
    </row>
    <row r="365" spans="4:5">
      <c r="D365" s="921" t="s">
        <v>887</v>
      </c>
      <c r="E365" s="921"/>
    </row>
    <row r="366" spans="4:5">
      <c r="D366" s="921" t="s">
        <v>888</v>
      </c>
      <c r="E366" s="921"/>
    </row>
    <row r="367" spans="4:5">
      <c r="D367" s="921" t="s">
        <v>889</v>
      </c>
      <c r="E367" s="921"/>
    </row>
    <row r="368" spans="4:5">
      <c r="D368" s="921" t="s">
        <v>890</v>
      </c>
      <c r="E368" s="921"/>
    </row>
    <row r="369" spans="4:5">
      <c r="D369" s="921" t="s">
        <v>891</v>
      </c>
      <c r="E369" s="921"/>
    </row>
    <row r="370" spans="4:5">
      <c r="D370" s="921" t="s">
        <v>892</v>
      </c>
      <c r="E370" s="921"/>
    </row>
    <row r="371" spans="4:5">
      <c r="D371" s="921" t="s">
        <v>893</v>
      </c>
      <c r="E371" s="921"/>
    </row>
    <row r="372" spans="4:5">
      <c r="D372" s="921" t="s">
        <v>894</v>
      </c>
      <c r="E372" s="921"/>
    </row>
    <row r="373" spans="4:5">
      <c r="D373" s="921" t="s">
        <v>895</v>
      </c>
      <c r="E373" s="921"/>
    </row>
    <row r="374" spans="4:5">
      <c r="D374" s="921" t="s">
        <v>896</v>
      </c>
      <c r="E374" s="921"/>
    </row>
    <row r="375" spans="4:5">
      <c r="D375" s="921" t="s">
        <v>898</v>
      </c>
      <c r="E375" s="921"/>
    </row>
    <row r="376" spans="4:5">
      <c r="D376" s="921" t="s">
        <v>899</v>
      </c>
      <c r="E376" s="921"/>
    </row>
    <row r="377" spans="4:5">
      <c r="D377" s="921" t="s">
        <v>900</v>
      </c>
      <c r="E377" s="921"/>
    </row>
    <row r="378" spans="4:5">
      <c r="D378" s="921" t="s">
        <v>901</v>
      </c>
      <c r="E378" s="921"/>
    </row>
    <row r="379" spans="4:5">
      <c r="D379" s="921" t="s">
        <v>902</v>
      </c>
      <c r="E379" s="921"/>
    </row>
    <row r="380" spans="4:5">
      <c r="D380" s="921" t="s">
        <v>903</v>
      </c>
      <c r="E380" s="921"/>
    </row>
    <row r="381" spans="4:5">
      <c r="D381" s="921" t="s">
        <v>904</v>
      </c>
      <c r="E381" s="921"/>
    </row>
    <row r="382" spans="4:5">
      <c r="D382" s="921" t="s">
        <v>906</v>
      </c>
      <c r="E382" s="921"/>
    </row>
    <row r="383" spans="4:5">
      <c r="D383" s="921" t="s">
        <v>907</v>
      </c>
      <c r="E383" s="921"/>
    </row>
    <row r="384" spans="4:5">
      <c r="D384" s="921" t="s">
        <v>908</v>
      </c>
      <c r="E384" s="921"/>
    </row>
    <row r="385" spans="4:5">
      <c r="D385" s="921" t="s">
        <v>909</v>
      </c>
      <c r="E385" s="921"/>
    </row>
    <row r="386" spans="4:5">
      <c r="D386" s="921" t="s">
        <v>910</v>
      </c>
      <c r="E386" s="921"/>
    </row>
    <row r="387" spans="4:5">
      <c r="D387" s="921" t="s">
        <v>912</v>
      </c>
      <c r="E387" s="921"/>
    </row>
    <row r="388" spans="4:5">
      <c r="D388" s="921" t="s">
        <v>911</v>
      </c>
      <c r="E388" s="921"/>
    </row>
    <row r="389" spans="4:5">
      <c r="D389" s="921" t="s">
        <v>913</v>
      </c>
      <c r="E389" s="921"/>
    </row>
  </sheetData>
  <mergeCells count="265">
    <mergeCell ref="D389:E389"/>
    <mergeCell ref="D388:E388"/>
    <mergeCell ref="D385:E385"/>
    <mergeCell ref="D384:E384"/>
    <mergeCell ref="D383:E383"/>
    <mergeCell ref="D382:E382"/>
    <mergeCell ref="D381:E381"/>
    <mergeCell ref="D366:E366"/>
    <mergeCell ref="D364:E364"/>
    <mergeCell ref="D387:E387"/>
    <mergeCell ref="D386:E386"/>
    <mergeCell ref="D380:E380"/>
    <mergeCell ref="D379:E379"/>
    <mergeCell ref="D378:E378"/>
    <mergeCell ref="D377:E377"/>
    <mergeCell ref="D371:E371"/>
    <mergeCell ref="D370:E370"/>
    <mergeCell ref="D369:E369"/>
    <mergeCell ref="D360:E360"/>
    <mergeCell ref="D376:E376"/>
    <mergeCell ref="D374:E374"/>
    <mergeCell ref="D375:E375"/>
    <mergeCell ref="D373:E373"/>
    <mergeCell ref="D372:E372"/>
    <mergeCell ref="D358:E358"/>
    <mergeCell ref="D357:E357"/>
    <mergeCell ref="D354:E354"/>
    <mergeCell ref="D365:E365"/>
    <mergeCell ref="D363:E363"/>
    <mergeCell ref="D362:E362"/>
    <mergeCell ref="D361:E361"/>
    <mergeCell ref="D359:E359"/>
    <mergeCell ref="D356:E356"/>
    <mergeCell ref="D355:E355"/>
    <mergeCell ref="D367:E367"/>
    <mergeCell ref="D368:E368"/>
    <mergeCell ref="D309:E309"/>
    <mergeCell ref="D317:E317"/>
    <mergeCell ref="D318:E318"/>
    <mergeCell ref="D319:E319"/>
    <mergeCell ref="D320:E320"/>
    <mergeCell ref="D321:E321"/>
    <mergeCell ref="D315:E315"/>
    <mergeCell ref="D314:E314"/>
    <mergeCell ref="D313:E313"/>
    <mergeCell ref="D312:E312"/>
    <mergeCell ref="D311:E311"/>
    <mergeCell ref="D316:E316"/>
    <mergeCell ref="D333:E333"/>
    <mergeCell ref="D332:E332"/>
    <mergeCell ref="D331:E331"/>
    <mergeCell ref="D330:E330"/>
    <mergeCell ref="D328:E328"/>
    <mergeCell ref="D326:E326"/>
    <mergeCell ref="D329:E329"/>
    <mergeCell ref="D310:E310"/>
    <mergeCell ref="D325:E325"/>
    <mergeCell ref="D327:E327"/>
    <mergeCell ref="D322:E322"/>
    <mergeCell ref="D323:E323"/>
    <mergeCell ref="D324:E324"/>
    <mergeCell ref="D308:E308"/>
    <mergeCell ref="D300:E300"/>
    <mergeCell ref="D307:E307"/>
    <mergeCell ref="D305:E305"/>
    <mergeCell ref="D303:E303"/>
    <mergeCell ref="D302:E302"/>
    <mergeCell ref="D299:E299"/>
    <mergeCell ref="D306:E306"/>
    <mergeCell ref="D304:E304"/>
    <mergeCell ref="D301:E301"/>
    <mergeCell ref="D275:E275"/>
    <mergeCell ref="D298:E298"/>
    <mergeCell ref="D296:E296"/>
    <mergeCell ref="D293:E293"/>
    <mergeCell ref="D292:E292"/>
    <mergeCell ref="D294:E294"/>
    <mergeCell ref="D289:E289"/>
    <mergeCell ref="D295:E295"/>
    <mergeCell ref="D297:E297"/>
    <mergeCell ref="D278:E278"/>
    <mergeCell ref="D277:E277"/>
    <mergeCell ref="D276:E276"/>
    <mergeCell ref="D279:E279"/>
    <mergeCell ref="D280:E280"/>
    <mergeCell ref="D291:E291"/>
    <mergeCell ref="D281:E281"/>
    <mergeCell ref="D282:E282"/>
    <mergeCell ref="D287:E287"/>
    <mergeCell ref="D284:E284"/>
    <mergeCell ref="D286:E286"/>
    <mergeCell ref="D285:E285"/>
    <mergeCell ref="D283:E283"/>
    <mergeCell ref="D290:E290"/>
    <mergeCell ref="D288:E288"/>
    <mergeCell ref="D245:E245"/>
    <mergeCell ref="D257:E257"/>
    <mergeCell ref="D258:E258"/>
    <mergeCell ref="D263:E263"/>
    <mergeCell ref="D261:E261"/>
    <mergeCell ref="D259:E259"/>
    <mergeCell ref="D256:E256"/>
    <mergeCell ref="D253:E253"/>
    <mergeCell ref="D262:E262"/>
    <mergeCell ref="D254:E254"/>
    <mergeCell ref="D260:E260"/>
    <mergeCell ref="D247:E247"/>
    <mergeCell ref="D240:E240"/>
    <mergeCell ref="D242:E242"/>
    <mergeCell ref="D241:E241"/>
    <mergeCell ref="D234:E234"/>
    <mergeCell ref="D264:E264"/>
    <mergeCell ref="D274:E274"/>
    <mergeCell ref="D273:E273"/>
    <mergeCell ref="D272:E272"/>
    <mergeCell ref="D271:E271"/>
    <mergeCell ref="D270:E270"/>
    <mergeCell ref="D269:E269"/>
    <mergeCell ref="D268:E268"/>
    <mergeCell ref="D267:E267"/>
    <mergeCell ref="D266:E266"/>
    <mergeCell ref="D265:E265"/>
    <mergeCell ref="D251:E251"/>
    <mergeCell ref="D243:E243"/>
    <mergeCell ref="D255:E255"/>
    <mergeCell ref="D252:E252"/>
    <mergeCell ref="D250:E250"/>
    <mergeCell ref="D249:E249"/>
    <mergeCell ref="D248:E248"/>
    <mergeCell ref="D244:E244"/>
    <mergeCell ref="D246:E246"/>
    <mergeCell ref="D232:E232"/>
    <mergeCell ref="D228:E228"/>
    <mergeCell ref="D239:E239"/>
    <mergeCell ref="D230:E230"/>
    <mergeCell ref="D238:E238"/>
    <mergeCell ref="D236:E236"/>
    <mergeCell ref="D231:E231"/>
    <mergeCell ref="D233:E233"/>
    <mergeCell ref="D235:E235"/>
    <mergeCell ref="D237:E237"/>
    <mergeCell ref="D208:E208"/>
    <mergeCell ref="D212:E212"/>
    <mergeCell ref="D209:E209"/>
    <mergeCell ref="D210:E210"/>
    <mergeCell ref="D211:E211"/>
    <mergeCell ref="D229:E229"/>
    <mergeCell ref="D226:E226"/>
    <mergeCell ref="D217:E217"/>
    <mergeCell ref="D222:E222"/>
    <mergeCell ref="D219:E219"/>
    <mergeCell ref="D218:E218"/>
    <mergeCell ref="D224:E224"/>
    <mergeCell ref="D221:E221"/>
    <mergeCell ref="D213:E213"/>
    <mergeCell ref="D225:E225"/>
    <mergeCell ref="D220:E220"/>
    <mergeCell ref="D214:E214"/>
    <mergeCell ref="D216:E216"/>
    <mergeCell ref="D215:E215"/>
    <mergeCell ref="D223:E223"/>
    <mergeCell ref="D227:E227"/>
    <mergeCell ref="D184:E184"/>
    <mergeCell ref="D207:E207"/>
    <mergeCell ref="D185:E185"/>
    <mergeCell ref="D195:E195"/>
    <mergeCell ref="D196:E196"/>
    <mergeCell ref="D199:E199"/>
    <mergeCell ref="D193:E193"/>
    <mergeCell ref="D192:E192"/>
    <mergeCell ref="D189:E189"/>
    <mergeCell ref="D186:E186"/>
    <mergeCell ref="D187:E187"/>
    <mergeCell ref="D188:E188"/>
    <mergeCell ref="D201:E201"/>
    <mergeCell ref="D200:E200"/>
    <mergeCell ref="D206:E206"/>
    <mergeCell ref="D198:E198"/>
    <mergeCell ref="D203:E203"/>
    <mergeCell ref="D205:E205"/>
    <mergeCell ref="D202:E202"/>
    <mergeCell ref="D204:E204"/>
    <mergeCell ref="D197:E197"/>
    <mergeCell ref="D191:E191"/>
    <mergeCell ref="D190:E190"/>
    <mergeCell ref="D194:E194"/>
    <mergeCell ref="D180:E180"/>
    <mergeCell ref="D181:E181"/>
    <mergeCell ref="D173:E173"/>
    <mergeCell ref="D167:E167"/>
    <mergeCell ref="D179:E179"/>
    <mergeCell ref="D182:E182"/>
    <mergeCell ref="D170:E170"/>
    <mergeCell ref="D176:E176"/>
    <mergeCell ref="D171:E171"/>
    <mergeCell ref="D177:E177"/>
    <mergeCell ref="D178:E178"/>
    <mergeCell ref="H8:M8"/>
    <mergeCell ref="H23:R23"/>
    <mergeCell ref="H51:R51"/>
    <mergeCell ref="H65:Q65"/>
    <mergeCell ref="H79:V79"/>
    <mergeCell ref="D146:E146"/>
    <mergeCell ref="D152:E152"/>
    <mergeCell ref="D144:E144"/>
    <mergeCell ref="D148:E148"/>
    <mergeCell ref="D150:E150"/>
    <mergeCell ref="D151:E151"/>
    <mergeCell ref="D147:E147"/>
    <mergeCell ref="H123:I123"/>
    <mergeCell ref="D135:E135"/>
    <mergeCell ref="H94:I94"/>
    <mergeCell ref="H108:R108"/>
    <mergeCell ref="D133:E133"/>
    <mergeCell ref="D134:E134"/>
    <mergeCell ref="D137:E137"/>
    <mergeCell ref="D141:E141"/>
    <mergeCell ref="D136:E136"/>
    <mergeCell ref="D143:E143"/>
    <mergeCell ref="D145:E145"/>
    <mergeCell ref="D142:E142"/>
    <mergeCell ref="D138:E138"/>
    <mergeCell ref="D140:E140"/>
    <mergeCell ref="D139:E139"/>
    <mergeCell ref="D154:E154"/>
    <mergeCell ref="D174:E174"/>
    <mergeCell ref="D161:E161"/>
    <mergeCell ref="D165:E165"/>
    <mergeCell ref="D168:E168"/>
    <mergeCell ref="D156:E156"/>
    <mergeCell ref="D157:E157"/>
    <mergeCell ref="D159:E159"/>
    <mergeCell ref="D155:E155"/>
    <mergeCell ref="D158:E158"/>
    <mergeCell ref="D160:E160"/>
    <mergeCell ref="D149:E149"/>
    <mergeCell ref="D172:E172"/>
    <mergeCell ref="D153:E153"/>
    <mergeCell ref="D164:E164"/>
    <mergeCell ref="D162:E162"/>
    <mergeCell ref="D163:E163"/>
    <mergeCell ref="D183:E183"/>
    <mergeCell ref="D169:E169"/>
    <mergeCell ref="D166:E166"/>
    <mergeCell ref="D175:E175"/>
    <mergeCell ref="D353:E353"/>
    <mergeCell ref="D352:E352"/>
    <mergeCell ref="D349:E349"/>
    <mergeCell ref="D346:E346"/>
    <mergeCell ref="D344:E344"/>
    <mergeCell ref="D343:E343"/>
    <mergeCell ref="D334:E334"/>
    <mergeCell ref="D339:E339"/>
    <mergeCell ref="D338:E338"/>
    <mergeCell ref="D337:E337"/>
    <mergeCell ref="D336:E336"/>
    <mergeCell ref="D342:E342"/>
    <mergeCell ref="D345:E345"/>
    <mergeCell ref="D348:E348"/>
    <mergeCell ref="D347:E347"/>
    <mergeCell ref="D341:E341"/>
    <mergeCell ref="D340:E340"/>
    <mergeCell ref="D335:E335"/>
    <mergeCell ref="D351:E351"/>
    <mergeCell ref="D350:E350"/>
  </mergeCells>
  <phoneticPr fontId="50" type="noConversion"/>
  <hyperlinks>
    <hyperlink ref="C5" r:id="rId1" xr:uid="{00000000-0004-0000-09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tkbieu</vt:lpstr>
      <vt:lpstr>KOTO</vt:lpstr>
      <vt:lpstr>KCK</vt:lpstr>
      <vt:lpstr>KĐLẠNH</vt:lpstr>
      <vt:lpstr>KKT</vt:lpstr>
      <vt:lpstr>KĐTỬ</vt:lpstr>
      <vt:lpstr>KCNTT</vt:lpstr>
      <vt:lpstr>PHÒNG HỌC</vt:lpstr>
      <vt:lpstr>Data</vt:lpstr>
      <vt:lpstr>KCK!Print_Area</vt:lpstr>
      <vt:lpstr>KCNTT!Print_Area</vt:lpstr>
      <vt:lpstr>KĐLẠNH!Print_Area</vt:lpstr>
      <vt:lpstr>KĐTỬ!Print_Area</vt:lpstr>
      <vt:lpstr>KKT!Print_Area</vt:lpstr>
      <vt:lpstr>KOTO!Print_Area</vt:lpstr>
      <vt:lpstr>'PHÒNG HỌC'!Print_Area</vt:lpstr>
      <vt:lpstr>tkbieu!Print_Area</vt:lpstr>
      <vt:lpstr>tkbieu!Print_Titles</vt:lpstr>
    </vt:vector>
  </TitlesOfParts>
  <Company>CDN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 nhu ngoc</dc:creator>
  <cp:lastModifiedBy>Administrator</cp:lastModifiedBy>
  <cp:lastPrinted>2022-09-23T07:37:55Z</cp:lastPrinted>
  <dcterms:created xsi:type="dcterms:W3CDTF">2007-08-18T02:13:10Z</dcterms:created>
  <dcterms:modified xsi:type="dcterms:W3CDTF">2022-09-26T06:28:16Z</dcterms:modified>
</cp:coreProperties>
</file>