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6\"/>
    </mc:Choice>
  </mc:AlternateContent>
  <bookViews>
    <workbookView xWindow="-105" yWindow="-105" windowWidth="19425" windowHeight="11025" tabRatio="612" activeTab="6"/>
  </bookViews>
  <sheets>
    <sheet name="TONG HOP" sheetId="1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O66" i="7" l="1"/>
  <c r="F66" i="7"/>
  <c r="Q66" i="7"/>
  <c r="R22" i="6" l="1"/>
  <c r="R20" i="6"/>
  <c r="R21" i="6"/>
  <c r="R19" i="6"/>
  <c r="R18" i="6"/>
  <c r="H40" i="6" l="1"/>
  <c r="H38" i="6"/>
  <c r="H39" i="6"/>
  <c r="G40" i="6" l="1"/>
  <c r="G39" i="6"/>
  <c r="G38" i="6"/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7" i="6"/>
  <c r="H36" i="6"/>
  <c r="H35" i="6"/>
  <c r="H34" i="6"/>
  <c r="H33" i="6"/>
  <c r="H32" i="6"/>
  <c r="H31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<sst xmlns="http://schemas.openxmlformats.org/spreadsheetml/2006/main" count="2547" uniqueCount="394">
  <si>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</si>
  <si>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</si>
  <si>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</si>
  <si>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</si>
  <si>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</si>
  <si>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</si>
  <si>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</si>
  <si>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</si>
  <si>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</si>
  <si>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</si>
  <si>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</si>
  <si>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</si>
  <si>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</si>
  <si>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</si>
  <si>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</si>
  <si>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</si>
  <si>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</si>
  <si>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</si>
  <si>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</si>
  <si>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</si>
  <si>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</si>
  <si>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</si>
  <si>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</si>
  <si>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</si>
  <si>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</si>
  <si>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</si>
  <si>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</si>
  <si>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</si>
  <si>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</si>
  <si>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</si>
  <si>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</si>
  <si>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</si>
  <si>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</si>
  <si>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</si>
  <si>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</si>
  <si>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</si>
  <si>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</si>
  <si>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</si>
  <si>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</si>
  <si>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</si>
  <si>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</si>
  <si>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</si>
  <si>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</si>
  <si>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</si>
  <si>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</si>
  <si>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</si>
  <si>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</si>
  <si>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</si>
  <si>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</si>
  <si>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</si>
  <si>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</si>
  <si>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</si>
  <si>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</si>
  <si>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</si>
  <si>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</si>
  <si>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</si>
  <si>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</si>
  <si>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</si>
  <si>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</si>
  <si>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</si>
  <si>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</si>
  <si>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</si>
  <si>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</si>
  <si>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</si>
  <si>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</si>
  <si>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</si>
  <si>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</si>
  <si>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</si>
  <si>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</si>
  <si>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</si>
  <si>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</si>
  <si>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</si>
  <si>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</si>
  <si>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</si>
  <si>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</si>
  <si>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</si>
  <si>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</si>
  <si>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</si>
  <si>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</si>
  <si>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</si>
  <si>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</si>
  <si>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</si>
  <si>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</si>
  <si>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</si>
  <si>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</si>
  <si>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</si>
  <si>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</si>
  <si>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</si>
  <si>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</si>
  <si>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</si>
  <si>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</si>
  <si>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</si>
  <si>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</si>
  <si>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</si>
  <si>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</si>
  <si>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</si>
  <si>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</si>
  <si>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</si>
  <si>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</si>
  <si>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</si>
  <si>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</si>
  <si>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</si>
  <si>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</si>
  <si>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</si>
  <si>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</si>
  <si>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</si>
  <si>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</si>
  <si>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</si>
  <si>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</si>
  <si>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</si>
  <si>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</si>
  <si>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</si>
  <si>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</si>
  <si>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</si>
  <si>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</si>
  <si>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</si>
  <si>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</si>
  <si>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</si>
  <si>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</si>
  <si>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</si>
  <si>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</si>
  <si>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</si>
  <si>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</si>
  <si>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</si>
  <si>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</si>
  <si>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</si>
  <si>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</si>
  <si>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</si>
  <si>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</si>
  <si>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</si>
  <si>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</si>
  <si>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</si>
  <si>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</si>
  <si>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B005</t>
  </si>
  <si>
    <t>B004</t>
  </si>
  <si>
    <t>GVCN: ĐẶNG KHÚC HOÀNG THI</t>
  </si>
  <si>
    <t>GVCN: VŨ THÀNH TRƯƠNG. SĐT: 0932.003.648</t>
  </si>
  <si>
    <t>C102</t>
  </si>
  <si>
    <t>T.KHANH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</si>
  <si>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</si>
  <si>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</si>
  <si>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</si>
  <si>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</si>
  <si>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</si>
  <si>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</si>
  <si>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</si>
  <si>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</si>
  <si>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</si>
  <si>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</si>
  <si>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</si>
  <si>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</si>
  <si>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</si>
  <si>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</si>
  <si>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</si>
  <si>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</si>
  <si>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</si>
  <si>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</si>
  <si>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</si>
  <si>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</si>
  <si>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</si>
  <si>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</si>
  <si>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</si>
  <si>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</si>
  <si>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</si>
  <si>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</si>
  <si>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</si>
  <si>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</si>
  <si>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</si>
  <si>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</si>
  <si>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</si>
  <si>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</si>
  <si>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T.HOÀNG</t>
  </si>
  <si>
    <t>B214</t>
  </si>
  <si>
    <t>T.THẠCH</t>
  </si>
  <si>
    <t>B212</t>
  </si>
  <si>
    <t>TRANG BỊ ĐIỆN</t>
  </si>
  <si>
    <t>SD PHẦN MỀM</t>
  </si>
  <si>
    <t>CHUYÊN NGÀNH</t>
  </si>
  <si>
    <t>B213</t>
  </si>
  <si>
    <t>B202</t>
  </si>
  <si>
    <t>T.NHÂN</t>
  </si>
  <si>
    <t>T.HÙNG</t>
  </si>
  <si>
    <t>B203</t>
  </si>
  <si>
    <t>MÁY TÍNH</t>
  </si>
  <si>
    <t>TH NGUỘI CB</t>
  </si>
  <si>
    <t>C006</t>
  </si>
  <si>
    <t>T.NGHI</t>
  </si>
  <si>
    <t>A016</t>
  </si>
  <si>
    <t>ĐIỆN ĐỘNG CƠ</t>
  </si>
  <si>
    <t>T.HUY</t>
  </si>
  <si>
    <t xml:space="preserve">BD SC HT </t>
  </si>
  <si>
    <t>DI CHUYỂN VÀ</t>
  </si>
  <si>
    <t>HT LÁI</t>
  </si>
  <si>
    <t>T.SƠN</t>
  </si>
  <si>
    <t>BD SC HT PHANH</t>
  </si>
  <si>
    <t>C005</t>
  </si>
  <si>
    <t>A208</t>
  </si>
  <si>
    <t>TRONG CÁC TBCK</t>
  </si>
  <si>
    <t>T.TIẾN</t>
  </si>
  <si>
    <t>AUTOCAD</t>
  </si>
  <si>
    <t>T.THUẤN</t>
  </si>
  <si>
    <t>PHAY BÁNH RĂNG</t>
  </si>
  <si>
    <t>T.QUỐC</t>
  </si>
  <si>
    <t>A017</t>
  </si>
  <si>
    <t>C.OANH</t>
  </si>
  <si>
    <t>C.TRANG</t>
  </si>
  <si>
    <t>B513</t>
  </si>
  <si>
    <t>T.DUY</t>
  </si>
  <si>
    <t>B504</t>
  </si>
  <si>
    <t>T.TÀI</t>
  </si>
  <si>
    <t>TK 2D VỚI</t>
  </si>
  <si>
    <t>B515</t>
  </si>
  <si>
    <t>TIẾNG ANH 2</t>
  </si>
  <si>
    <t>B113</t>
  </si>
  <si>
    <t>T.XUÂN</t>
  </si>
  <si>
    <t>NHÀ THI ĐẤU</t>
  </si>
  <si>
    <t>B111</t>
  </si>
  <si>
    <t>GDCT</t>
  </si>
  <si>
    <t>ĐIỆN Ô TÔ</t>
  </si>
  <si>
    <t>A018</t>
  </si>
  <si>
    <t>C107</t>
  </si>
  <si>
    <t>CHỦ NHẬT</t>
  </si>
  <si>
    <t>B514</t>
  </si>
  <si>
    <t>B505</t>
  </si>
  <si>
    <t>B506</t>
  </si>
  <si>
    <t>QT CSDL</t>
  </si>
  <si>
    <t>C.THÚY</t>
  </si>
  <si>
    <t>TIN HỌC</t>
  </si>
  <si>
    <t>T.VÂN</t>
  </si>
  <si>
    <t>T.THÀNH</t>
  </si>
  <si>
    <t>T.KHÁNH(DŨNG)</t>
  </si>
  <si>
    <t>C24TP2</t>
  </si>
  <si>
    <t>VI SINH TP</t>
  </si>
  <si>
    <t>ONLINE</t>
  </si>
  <si>
    <t>C.HẠNH(BẢO)</t>
  </si>
  <si>
    <t>T.S.HẢI</t>
  </si>
  <si>
    <t>T.SANG</t>
  </si>
  <si>
    <t>BD SC HT DI</t>
  </si>
  <si>
    <t>CHUYỂN VÀ HT LÁI</t>
  </si>
  <si>
    <t>C108</t>
  </si>
  <si>
    <t>C109</t>
  </si>
  <si>
    <t>CB ĐƯỜNG, BÁNH</t>
  </si>
  <si>
    <t>KẸO</t>
  </si>
  <si>
    <t>C.HẠNH</t>
  </si>
  <si>
    <t>TH CN BQ, CHẾ BIẾN</t>
  </si>
  <si>
    <t>THỊT VÀ THỦY SẢN</t>
  </si>
  <si>
    <t>C103</t>
  </si>
  <si>
    <t>T.KẾT(DƯƠNG)</t>
  </si>
  <si>
    <t>HT MÁY LẠNH</t>
  </si>
  <si>
    <t>CÔNG NGHIỆP</t>
  </si>
  <si>
    <t>B105</t>
  </si>
  <si>
    <t>IIIUSTRATOR</t>
  </si>
  <si>
    <t>C007</t>
  </si>
  <si>
    <t>TIỆN CNC</t>
  </si>
  <si>
    <t>KT SC</t>
  </si>
  <si>
    <t>MÀN HÌNH</t>
  </si>
  <si>
    <t>T.SA(HIỆP)</t>
  </si>
  <si>
    <t>T.NHÂN(NAM)</t>
  </si>
  <si>
    <t>PLC CƠ BẢN</t>
  </si>
  <si>
    <t>GDTC</t>
  </si>
  <si>
    <t>T.THANH</t>
  </si>
  <si>
    <t>QUẢN LÝ VÀ</t>
  </si>
  <si>
    <t>KIỂM TRA CLSP</t>
  </si>
  <si>
    <t>ĐỒ ÁN TRUYỀN ĐỘNG ĐIỆN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</si>
  <si>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</si>
  <si>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</si>
  <si>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</si>
  <si>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</si>
  <si>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</si>
  <si>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</si>
  <si>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</si>
  <si>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</si>
  <si>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</si>
  <si>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</si>
  <si>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</si>
  <si>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</si>
  <si>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</si>
  <si>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</si>
  <si>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</si>
  <si>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</si>
  <si>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</si>
  <si>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</si>
  <si>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</si>
  <si>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</si>
  <si>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</si>
  <si>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</si>
  <si>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</si>
  <si>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</si>
  <si>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</si>
  <si>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</si>
  <si>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</si>
  <si>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</si>
  <si>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</si>
  <si>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</si>
  <si>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</si>
  <si>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THỰC TẬP</t>
  </si>
  <si>
    <t>GÒ HÀN</t>
  </si>
  <si>
    <t>TỰ ĐỘNG</t>
  </si>
  <si>
    <t>HÓA HTL</t>
  </si>
  <si>
    <t>B110</t>
  </si>
  <si>
    <t>THÍ NGHIỆM</t>
  </si>
  <si>
    <t>TIỆN CƠ BẢN</t>
  </si>
  <si>
    <t>T.NGÂN</t>
  </si>
  <si>
    <t>BD VÀ SC HỘP</t>
  </si>
  <si>
    <t>SỐ TỰ ĐỘNG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</si>
  <si>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</si>
  <si>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</si>
  <si>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</si>
  <si>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</si>
  <si>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</si>
  <si>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</si>
  <si>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</si>
  <si>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</si>
  <si>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</si>
  <si>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</si>
  <si>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</si>
  <si>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</si>
  <si>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</si>
  <si>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</si>
  <si>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</si>
  <si>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TH ĐIỆN TỬ CB</t>
  </si>
  <si>
    <t>LT THIẾT BỊ</t>
  </si>
  <si>
    <t>DI ĐỘNG</t>
  </si>
  <si>
    <t>T.A.TUẤN</t>
  </si>
  <si>
    <t>B512</t>
  </si>
  <si>
    <t>SÂN TRƯỜNG</t>
  </si>
  <si>
    <t>KT THỰC PHẨM 1</t>
  </si>
  <si>
    <t>ÁP DỤNG TỪ NGÀY 05/05/2024 ĐẾN NGÀY 31/05/2025</t>
  </si>
  <si>
    <t>BD MÁY ĐIỆN</t>
  </si>
  <si>
    <t>LT WED MVC</t>
  </si>
  <si>
    <t>B507</t>
  </si>
  <si>
    <t>HT ĐHKK CỤC BỘ</t>
  </si>
  <si>
    <t>VÀ TRUNG TÂM</t>
  </si>
  <si>
    <t>B009</t>
  </si>
  <si>
    <t>BD VÀ SC HTNL ĐC DIESEL</t>
  </si>
  <si>
    <t xml:space="preserve">             </t>
  </si>
  <si>
    <t>ANH VĂN</t>
  </si>
  <si>
    <t>C.PHƯƠNG</t>
  </si>
  <si>
    <t>CHO TRANG WEB</t>
  </si>
  <si>
    <t>TK BANNER ĐỘNG</t>
  </si>
  <si>
    <t>T.X.LIÊN</t>
  </si>
  <si>
    <t>TK LOGO</t>
  </si>
  <si>
    <t>C.S.MAI</t>
  </si>
  <si>
    <t>10H40 SHCN 06,20/05</t>
  </si>
  <si>
    <t>VỆ SINH ATTP</t>
  </si>
  <si>
    <t>LT JAVA</t>
  </si>
  <si>
    <t>NHÀ THI ĐÁU</t>
  </si>
  <si>
    <t>KT QUAY PHIM</t>
  </si>
  <si>
    <t>CHỤP ẢNH</t>
  </si>
  <si>
    <t>TN HÓA SINH</t>
  </si>
  <si>
    <t>TP</t>
  </si>
  <si>
    <t>SD CCDC VÀ GIA</t>
  </si>
  <si>
    <t xml:space="preserve">CÔNG HT </t>
  </si>
  <si>
    <t>ĐƯỜNG ỐNG</t>
  </si>
  <si>
    <t>T.HUYNH</t>
  </si>
  <si>
    <t>T.M.CHIÊU</t>
  </si>
  <si>
    <t>LR VÀ CÀI ĐẶT</t>
  </si>
  <si>
    <t>T.KHẢI</t>
  </si>
  <si>
    <t>LẬP TRÌNH JAVA</t>
  </si>
  <si>
    <t>C.T.THÚY</t>
  </si>
  <si>
    <t>THI KTM</t>
  </si>
  <si>
    <t>11H00 SHCN 04,18/06</t>
  </si>
  <si>
    <t>11H00 SHCN 5,12/06</t>
  </si>
  <si>
    <t>20H30 SHCN 03,17/06</t>
  </si>
  <si>
    <t>T.SIỀU HẢI</t>
  </si>
  <si>
    <t>11H00 SHCN 04/06</t>
  </si>
  <si>
    <t>7H30 SHCN 13/06</t>
  </si>
  <si>
    <t>9H00 SHCN 13,27/06</t>
  </si>
  <si>
    <t>9H00 SHCN 09,23/06</t>
  </si>
  <si>
    <t>11H15 SHCN 02,16/06</t>
  </si>
  <si>
    <t>16H15 SHCN 03,17/06</t>
  </si>
  <si>
    <t>9H00 SHCN 06,20/06</t>
  </si>
  <si>
    <t>SHCN 8H30 12,26/06</t>
  </si>
  <si>
    <t>14H30 SHCN 09,23/06</t>
  </si>
  <si>
    <t>7H00 SHCN 09,23/06</t>
  </si>
  <si>
    <t>17H45 SHCN 04,18/06</t>
  </si>
  <si>
    <t>10H30 SHCN 04,18/06</t>
  </si>
  <si>
    <t>7H00 SHCN 06,13/06</t>
  </si>
  <si>
    <t>9H00 SHCN 07,28/06</t>
  </si>
  <si>
    <t>7H00 SHCN 05,12/06</t>
  </si>
  <si>
    <t>10H45 SHCN 05,12/06</t>
  </si>
  <si>
    <t>12H45 SHCN 04,25/06</t>
  </si>
  <si>
    <t>10H45 SHCN 07,14/06</t>
  </si>
  <si>
    <t>14H15 SHCN 02,16/06</t>
  </si>
  <si>
    <t>10H45 SHCN 16,30/06</t>
  </si>
  <si>
    <t>KỸ THUẬT SỐ</t>
  </si>
  <si>
    <t>C.THẢO</t>
  </si>
  <si>
    <t>LĐ HT ML DÂN DỤNG</t>
  </si>
  <si>
    <t>VÀ THƯƠNG NGHIỆP</t>
  </si>
  <si>
    <t>CÁC QUÁ TRÌNH</t>
  </si>
  <si>
    <t>CHUYỂN KHỐI</t>
  </si>
  <si>
    <t>ÁP DỤNG TỪ NGÀY 16/06/2024 ĐẾN NGÀY 30/06/2025</t>
  </si>
  <si>
    <t>TỰ ĐỘNG HÓA</t>
  </si>
  <si>
    <t>HT LẠNH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</si>
</sst>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0" fontId="64" fillId="31" borderId="19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18" fillId="34" borderId="51" xfId="0" applyFont="1" applyFill="1" applyBorder="1" applyAlignment="1">
      <alignment horizontal="center" vertical="center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5" fillId="47" borderId="3" xfId="0" applyFont="1" applyFill="1" applyBorder="1" applyAlignment="1">
      <alignment horizontal="center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228" xfId="0" applyFont="1" applyFill="1" applyBorder="1" applyAlignment="1">
      <alignment horizontal="center"/>
    </xf>
    <xf numFmtId="0" fontId="65" fillId="47" borderId="269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0" fontId="55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74" fillId="0" borderId="0" xfId="0" applyNumberFormat="1" applyFont="1" applyAlignment="1">
      <alignment horizontal="center" wrapText="1"/>
    </xf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71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0" fontId="65" fillId="47" borderId="229" xfId="0" applyFont="1" applyFill="1" applyBorder="1" applyAlignment="1">
      <alignment horizontal="center"/>
    </xf>
    <xf numFmtId="0" fontId="72" fillId="0" borderId="156" xfId="0" applyFont="1" applyBorder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0" fontId="44" fillId="0" borderId="114" xfId="0" applyFont="1" applyBorder="1"/>
    <xf numFmtId="0" fontId="44" fillId="0" borderId="210" xfId="0" applyFont="1" applyBorder="1"/>
    <xf numFmtId="0" fontId="44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92" xfId="0" applyFont="1" applyBorder="1"/>
    <xf numFmtId="0" fontId="55" fillId="0" borderId="153" xfId="0" applyFont="1" applyBorder="1"/>
    <xf numFmtId="0" fontId="55" fillId="0" borderId="168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93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74" fillId="0" borderId="0" xfId="0" applyNumberFormat="1" applyFont="1" applyAlignment="1">
      <alignment horizontal="center" vertical="center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06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92" xfId="0" applyFont="1" applyBorder="1"/>
    <xf numFmtId="0" fontId="54" fillId="0" borderId="153" xfId="0" applyFont="1" applyBorder="1"/>
    <xf numFmtId="0" fontId="63" fillId="47" borderId="3" xfId="0" applyFont="1" applyFill="1" applyBorder="1"/>
    <xf numFmtId="0" fontId="63" fillId="47" borderId="4" xfId="0" applyFont="1" applyFill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4" fillId="0" borderId="167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N5" activePane="bottomRight" state="frozen"/>
      <selection pane="topRight" activeCell="E1" sqref="E1"/>
      <selection pane="bottomLeft" activeCell="A5" sqref="A5"/>
      <selection pane="bottomRight" activeCell="AR43" sqref="AR43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14" t="s">
        <v>0</v>
      </c>
      <c r="B2" s="1115"/>
      <c r="C2" s="1115"/>
      <c r="D2" s="1116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17">
        <f>SUM(E2:BH2)</f>
        <v>408</v>
      </c>
      <c r="BJ2" s="1118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19" t="s">
        <v>3</v>
      </c>
      <c r="B3" s="1120"/>
      <c r="C3" s="15"/>
      <c r="D3" s="15" t="s">
        <v>3</v>
      </c>
      <c r="E3" s="1121" t="s">
        <v>4</v>
      </c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520"/>
      <c r="T3" s="1123" t="s">
        <v>5</v>
      </c>
      <c r="U3" s="1124"/>
      <c r="V3" s="1124"/>
      <c r="W3" s="1124"/>
      <c r="X3" s="1125"/>
      <c r="Y3" s="1127" t="s">
        <v>84</v>
      </c>
      <c r="Z3" s="1127"/>
      <c r="AA3" s="1127"/>
      <c r="AB3" s="1127"/>
      <c r="AC3" s="1127"/>
      <c r="AD3" s="1127"/>
      <c r="AE3" s="1128"/>
      <c r="AF3" s="844"/>
      <c r="AG3" s="1105" t="s">
        <v>6</v>
      </c>
      <c r="AH3" s="1106"/>
      <c r="AI3" s="1106"/>
      <c r="AJ3" s="1107"/>
      <c r="AK3" s="519"/>
      <c r="AL3" s="519"/>
      <c r="AM3" s="519"/>
      <c r="AN3" s="1129" t="s">
        <v>7</v>
      </c>
      <c r="AO3" s="1130"/>
      <c r="AP3" s="1130"/>
      <c r="AQ3" s="1130"/>
      <c r="AR3" s="1130"/>
      <c r="AS3" s="1130"/>
      <c r="AT3" s="1131"/>
      <c r="AU3" s="521"/>
      <c r="AV3" s="521"/>
      <c r="AW3" s="521"/>
      <c r="AX3" s="1112" t="s">
        <v>79</v>
      </c>
      <c r="AY3" s="1113"/>
      <c r="AZ3" s="1132" t="s">
        <v>80</v>
      </c>
      <c r="BA3" s="1133"/>
      <c r="BB3" s="1134"/>
      <c r="BC3" s="420"/>
      <c r="BD3" s="420"/>
      <c r="BE3" s="420"/>
      <c r="BF3" s="420"/>
      <c r="BG3" s="16"/>
      <c r="BH3" s="1126" t="s">
        <v>8</v>
      </c>
      <c r="BI3" s="1086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03" t="s">
        <v>9</v>
      </c>
      <c r="B4" s="1089"/>
      <c r="C4" s="1111" t="s">
        <v>10</v>
      </c>
      <c r="D4" s="1137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137" t="s">
        <v>11</v>
      </c>
      <c r="BH4" s="1111" t="s">
        <v>10</v>
      </c>
      <c r="BI4" s="1103" t="s">
        <v>9</v>
      </c>
      <c r="BJ4" s="1089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03" t="s">
        <v>12</v>
      </c>
      <c r="B5" s="1089"/>
      <c r="C5" s="1074"/>
      <c r="D5" s="1074"/>
      <c r="E5" s="426" t="s">
        <v>308</v>
      </c>
      <c r="F5" s="426" t="s">
        <v>104</v>
      </c>
      <c r="G5" s="426" t="s">
        <v>103</v>
      </c>
      <c r="H5" s="426" t="s">
        <v>110</v>
      </c>
      <c r="I5" s="426" t="s">
        <v>309</v>
      </c>
      <c r="J5" s="426" t="s">
        <v>143</v>
      </c>
      <c r="K5" s="426" t="s">
        <v>139</v>
      </c>
      <c r="L5" s="426" t="s">
        <v>140</v>
      </c>
      <c r="M5" s="426" t="s">
        <v>141</v>
      </c>
      <c r="N5" s="426"/>
      <c r="O5" s="426" t="s">
        <v>142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146</v>
      </c>
      <c r="W5" s="28" t="s">
        <v>147</v>
      </c>
      <c r="X5" s="479" t="s">
        <v>148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150</v>
      </c>
      <c r="AD5" s="29" t="s">
        <v>151</v>
      </c>
      <c r="AE5" s="29" t="s">
        <v>152</v>
      </c>
      <c r="AF5" s="29" t="s">
        <v>153</v>
      </c>
      <c r="AG5" s="30" t="s">
        <v>89</v>
      </c>
      <c r="AH5" s="396" t="s">
        <v>111</v>
      </c>
      <c r="AI5" s="396" t="s">
        <v>112</v>
      </c>
      <c r="AJ5" s="30" t="s">
        <v>154</v>
      </c>
      <c r="AK5" s="396" t="s">
        <v>155</v>
      </c>
      <c r="AL5" s="396" t="s">
        <v>156</v>
      </c>
      <c r="AM5" s="396" t="s">
        <v>157</v>
      </c>
      <c r="AN5" s="31" t="s">
        <v>231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159</v>
      </c>
      <c r="AT5" s="31" t="s">
        <v>160</v>
      </c>
      <c r="AU5" s="31" t="s">
        <v>161</v>
      </c>
      <c r="AV5" s="31" t="s">
        <v>162</v>
      </c>
      <c r="AW5" s="31" t="s">
        <v>158</v>
      </c>
      <c r="AX5" s="411" t="s">
        <v>167</v>
      </c>
      <c r="AY5" s="411" t="s">
        <v>168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164</v>
      </c>
      <c r="BE5" s="401" t="s">
        <v>165</v>
      </c>
      <c r="BF5" s="401" t="s">
        <v>166</v>
      </c>
      <c r="BG5" s="1074"/>
      <c r="BH5" s="1074"/>
      <c r="BI5" s="1103" t="s">
        <v>12</v>
      </c>
      <c r="BJ5" s="1089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04" t="s">
        <v>13</v>
      </c>
      <c r="B6" s="1067" t="s">
        <v>14</v>
      </c>
      <c r="C6" s="32">
        <v>1</v>
      </c>
      <c r="D6" s="33" t="s">
        <v>15</v>
      </c>
      <c r="E6" s="236"/>
      <c r="F6" s="405"/>
      <c r="G6" s="405"/>
      <c r="H6" s="405"/>
      <c r="I6" s="236"/>
      <c r="J6" s="405"/>
      <c r="K6" s="405"/>
      <c r="L6" s="405"/>
      <c r="M6" s="498"/>
      <c r="N6" s="352"/>
      <c r="O6" s="352" t="s">
        <v>227</v>
      </c>
      <c r="P6" s="352"/>
      <c r="Q6" s="236"/>
      <c r="R6" s="35"/>
      <c r="S6" s="405"/>
      <c r="T6" s="435"/>
      <c r="U6" s="435"/>
      <c r="V6" s="352" t="s">
        <v>374</v>
      </c>
      <c r="W6" s="352" t="s">
        <v>199</v>
      </c>
      <c r="X6" s="352"/>
      <c r="Y6" s="351" t="s">
        <v>329</v>
      </c>
      <c r="Z6" s="352"/>
      <c r="AA6" s="427"/>
      <c r="AB6" s="352"/>
      <c r="AC6" s="352" t="s">
        <v>225</v>
      </c>
      <c r="AD6" s="368" t="s">
        <v>356</v>
      </c>
      <c r="AE6" s="405" t="s">
        <v>347</v>
      </c>
      <c r="AF6" s="427" t="s">
        <v>341</v>
      </c>
      <c r="AG6" s="236"/>
      <c r="AH6" s="35" t="s">
        <v>248</v>
      </c>
      <c r="AI6" s="35" t="s">
        <v>248</v>
      </c>
      <c r="AJ6" s="427"/>
      <c r="AK6" s="405" t="s">
        <v>351</v>
      </c>
      <c r="AL6" s="352" t="s">
        <v>295</v>
      </c>
      <c r="AM6" s="352"/>
      <c r="AN6" s="352"/>
      <c r="AO6" s="364" t="s">
        <v>389</v>
      </c>
      <c r="AP6" s="405"/>
      <c r="AQ6" s="405"/>
      <c r="AR6" s="35"/>
      <c r="AS6" s="352" t="s">
        <v>227</v>
      </c>
      <c r="AT6" s="352" t="s">
        <v>227</v>
      </c>
      <c r="AU6" s="352"/>
      <c r="AV6" s="352" t="s">
        <v>241</v>
      </c>
      <c r="AW6" s="352"/>
      <c r="AX6" s="405"/>
      <c r="AY6" s="405"/>
      <c r="AZ6" s="405"/>
      <c r="BA6" s="405" t="s">
        <v>254</v>
      </c>
      <c r="BB6" s="352"/>
      <c r="BC6" s="35"/>
      <c r="BD6" s="352"/>
      <c r="BE6" s="406" t="s">
        <v>317</v>
      </c>
      <c r="BF6" s="35"/>
      <c r="BG6" s="36" t="s">
        <v>16</v>
      </c>
      <c r="BH6" s="37">
        <v>1</v>
      </c>
      <c r="BI6" s="1109" t="s">
        <v>14</v>
      </c>
      <c r="BJ6" s="1104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68"/>
      <c r="B7" s="1068"/>
      <c r="C7" s="32">
        <v>2</v>
      </c>
      <c r="D7" s="40" t="s">
        <v>17</v>
      </c>
      <c r="E7" s="237"/>
      <c r="F7" s="412"/>
      <c r="G7" s="412"/>
      <c r="H7" s="412"/>
      <c r="I7" s="237"/>
      <c r="J7" s="1004"/>
      <c r="K7" s="412"/>
      <c r="L7" s="412"/>
      <c r="M7" s="499"/>
      <c r="N7" s="368"/>
      <c r="O7" s="368"/>
      <c r="P7" s="368"/>
      <c r="Q7" s="237"/>
      <c r="R7" s="416"/>
      <c r="S7" s="412"/>
      <c r="T7" s="351"/>
      <c r="U7" s="351"/>
      <c r="V7" s="428" t="s">
        <v>301</v>
      </c>
      <c r="W7" s="368"/>
      <c r="X7" s="368"/>
      <c r="Y7" s="445"/>
      <c r="Z7" s="368"/>
      <c r="AA7" s="445"/>
      <c r="AB7" s="368"/>
      <c r="AC7" s="368"/>
      <c r="AD7" s="368" t="s">
        <v>183</v>
      </c>
      <c r="AE7" s="412" t="s">
        <v>348</v>
      </c>
      <c r="AF7" s="412"/>
      <c r="AG7" s="237"/>
      <c r="AH7" s="367" t="s">
        <v>249</v>
      </c>
      <c r="AI7" s="367" t="s">
        <v>249</v>
      </c>
      <c r="AJ7" s="428"/>
      <c r="AK7" s="412" t="s">
        <v>352</v>
      </c>
      <c r="AL7" s="368" t="s">
        <v>296</v>
      </c>
      <c r="AM7" s="368"/>
      <c r="AN7" s="368"/>
      <c r="AO7" s="365" t="s">
        <v>390</v>
      </c>
      <c r="AP7" s="412"/>
      <c r="AQ7" s="412"/>
      <c r="AR7" s="412"/>
      <c r="AS7" s="368"/>
      <c r="AT7" s="368"/>
      <c r="AU7" s="368"/>
      <c r="AV7" s="368" t="s">
        <v>242</v>
      </c>
      <c r="AW7" s="368"/>
      <c r="AX7" s="412"/>
      <c r="AY7" s="412"/>
      <c r="AZ7" s="412"/>
      <c r="BA7" s="412" t="s">
        <v>255</v>
      </c>
      <c r="BB7" s="368"/>
      <c r="BC7" s="367"/>
      <c r="BD7" s="368"/>
      <c r="BE7" s="406" t="s">
        <v>318</v>
      </c>
      <c r="BF7" s="367"/>
      <c r="BG7" s="42" t="s">
        <v>18</v>
      </c>
      <c r="BH7" s="43">
        <v>2</v>
      </c>
      <c r="BI7" s="1068"/>
      <c r="BJ7" s="1068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68"/>
      <c r="B8" s="1068"/>
      <c r="C8" s="32">
        <v>3</v>
      </c>
      <c r="D8" s="44" t="s">
        <v>19</v>
      </c>
      <c r="E8" s="368"/>
      <c r="F8" s="413"/>
      <c r="G8" s="413"/>
      <c r="H8" s="231"/>
      <c r="I8" s="45"/>
      <c r="J8" s="413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9" t="s">
        <v>360</v>
      </c>
      <c r="X8" s="407"/>
      <c r="Y8" s="351" t="s">
        <v>223</v>
      </c>
      <c r="Z8" s="413"/>
      <c r="AA8" s="413"/>
      <c r="AB8" s="368"/>
      <c r="AC8" s="368"/>
      <c r="AD8" s="413"/>
      <c r="AE8" s="413"/>
      <c r="AF8" s="369"/>
      <c r="AG8" s="407"/>
      <c r="AH8" s="365"/>
      <c r="AI8" s="365"/>
      <c r="AJ8" s="413"/>
      <c r="AK8" s="413" t="s">
        <v>353</v>
      </c>
      <c r="AL8" s="369"/>
      <c r="AM8" s="407"/>
      <c r="AN8" s="231"/>
      <c r="AO8" s="413"/>
      <c r="AP8" s="413"/>
      <c r="AQ8" s="413"/>
      <c r="AR8" s="365"/>
      <c r="AS8" s="368"/>
      <c r="AT8" s="368"/>
      <c r="AU8" s="368" t="s">
        <v>368</v>
      </c>
      <c r="AV8" s="368"/>
      <c r="AW8" s="413"/>
      <c r="AX8" s="413"/>
      <c r="AY8" s="408"/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68"/>
      <c r="BJ8" s="1068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68"/>
      <c r="B9" s="1068"/>
      <c r="C9" s="47">
        <v>4</v>
      </c>
      <c r="D9" s="48"/>
      <c r="E9" s="238"/>
      <c r="F9" s="408"/>
      <c r="G9" s="408"/>
      <c r="H9" s="230"/>
      <c r="I9" s="230"/>
      <c r="J9" s="408"/>
      <c r="K9" s="408"/>
      <c r="L9" s="408"/>
      <c r="M9" s="230"/>
      <c r="N9" s="369"/>
      <c r="O9" s="369" t="s">
        <v>208</v>
      </c>
      <c r="P9" s="369"/>
      <c r="Q9" s="230"/>
      <c r="R9" s="230"/>
      <c r="S9" s="408"/>
      <c r="T9" s="238"/>
      <c r="U9" s="238"/>
      <c r="V9" s="485" t="s">
        <v>195</v>
      </c>
      <c r="W9" s="230" t="s">
        <v>196</v>
      </c>
      <c r="X9" s="369"/>
      <c r="Y9" s="429" t="s">
        <v>207</v>
      </c>
      <c r="Z9" s="429"/>
      <c r="AA9" s="429"/>
      <c r="AB9" s="369"/>
      <c r="AC9" s="369" t="s">
        <v>324</v>
      </c>
      <c r="AD9" s="369" t="s">
        <v>206</v>
      </c>
      <c r="AE9" s="408" t="s">
        <v>224</v>
      </c>
      <c r="AF9" s="408" t="s">
        <v>211</v>
      </c>
      <c r="AG9" s="238"/>
      <c r="AH9" s="230" t="s">
        <v>250</v>
      </c>
      <c r="AI9" s="230" t="s">
        <v>250</v>
      </c>
      <c r="AJ9" s="485"/>
      <c r="AK9" s="408" t="s">
        <v>299</v>
      </c>
      <c r="AL9" s="230" t="s">
        <v>252</v>
      </c>
      <c r="AM9" s="230"/>
      <c r="AN9" s="369"/>
      <c r="AO9" s="350" t="s">
        <v>145</v>
      </c>
      <c r="AP9" s="230"/>
      <c r="AQ9" s="408"/>
      <c r="AR9" s="230"/>
      <c r="AS9" s="369" t="s">
        <v>222</v>
      </c>
      <c r="AT9" s="369" t="s">
        <v>222</v>
      </c>
      <c r="AU9" s="369"/>
      <c r="AV9" s="369" t="s">
        <v>240</v>
      </c>
      <c r="AW9" s="369"/>
      <c r="AX9" s="408"/>
      <c r="AY9" s="1004"/>
      <c r="AZ9" s="408"/>
      <c r="BA9" s="408" t="s">
        <v>174</v>
      </c>
      <c r="BB9" s="230"/>
      <c r="BC9" s="230"/>
      <c r="BD9" s="369"/>
      <c r="BE9" s="408" t="s">
        <v>179</v>
      </c>
      <c r="BF9" s="230"/>
      <c r="BG9" s="50" t="s">
        <v>21</v>
      </c>
      <c r="BH9" s="51">
        <v>4</v>
      </c>
      <c r="BI9" s="1068"/>
      <c r="BJ9" s="1068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68"/>
      <c r="B10" s="1069"/>
      <c r="C10" s="54">
        <v>5</v>
      </c>
      <c r="D10" s="55" t="s">
        <v>22</v>
      </c>
      <c r="E10" s="239"/>
      <c r="F10" s="57"/>
      <c r="G10" s="239"/>
      <c r="H10" s="56"/>
      <c r="I10" s="56"/>
      <c r="J10" s="414"/>
      <c r="K10" s="901"/>
      <c r="L10" s="901"/>
      <c r="M10" s="901"/>
      <c r="N10" s="868"/>
      <c r="O10" s="868" t="s">
        <v>209</v>
      </c>
      <c r="P10" s="868"/>
      <c r="Q10" s="56"/>
      <c r="R10" s="56"/>
      <c r="S10" s="414"/>
      <c r="T10" s="361"/>
      <c r="U10" s="361"/>
      <c r="V10" s="486" t="s">
        <v>302</v>
      </c>
      <c r="W10" s="442" t="s">
        <v>149</v>
      </c>
      <c r="X10" s="436"/>
      <c r="Y10" s="446" t="s">
        <v>369</v>
      </c>
      <c r="Z10" s="446"/>
      <c r="AA10" s="446"/>
      <c r="AB10" s="56"/>
      <c r="AC10" s="442" t="s">
        <v>359</v>
      </c>
      <c r="AD10" s="868" t="s">
        <v>357</v>
      </c>
      <c r="AE10" s="868" t="s">
        <v>229</v>
      </c>
      <c r="AF10" s="868" t="s">
        <v>342</v>
      </c>
      <c r="AG10" s="239"/>
      <c r="AH10" s="57" t="s">
        <v>193</v>
      </c>
      <c r="AI10" s="57" t="s">
        <v>193</v>
      </c>
      <c r="AJ10" s="488"/>
      <c r="AK10" s="414" t="s">
        <v>354</v>
      </c>
      <c r="AL10" s="56" t="s">
        <v>125</v>
      </c>
      <c r="AM10" s="57"/>
      <c r="AN10" s="56"/>
      <c r="AO10" s="366" t="s">
        <v>214</v>
      </c>
      <c r="AP10" s="57"/>
      <c r="AQ10" s="537"/>
      <c r="AR10" s="57"/>
      <c r="AS10" s="56" t="s">
        <v>228</v>
      </c>
      <c r="AT10" s="56" t="s">
        <v>228</v>
      </c>
      <c r="AU10" s="56"/>
      <c r="AV10" s="56" t="s">
        <v>243</v>
      </c>
      <c r="AW10" s="56"/>
      <c r="AX10" s="852"/>
      <c r="AY10" s="1059" t="s">
        <v>384</v>
      </c>
      <c r="AZ10" s="414"/>
      <c r="BA10" s="414" t="s">
        <v>256</v>
      </c>
      <c r="BB10" s="56"/>
      <c r="BC10" s="57"/>
      <c r="BD10" s="442"/>
      <c r="BE10" s="409" t="s">
        <v>149</v>
      </c>
      <c r="BF10" s="57"/>
      <c r="BG10" s="42" t="s">
        <v>23</v>
      </c>
      <c r="BH10" s="60">
        <v>5</v>
      </c>
      <c r="BI10" s="1071"/>
      <c r="BJ10" s="1068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68"/>
      <c r="B11" s="1104" t="s">
        <v>24</v>
      </c>
      <c r="C11" s="61">
        <v>6</v>
      </c>
      <c r="D11" s="40" t="s">
        <v>25</v>
      </c>
      <c r="E11" s="236"/>
      <c r="F11" s="405" t="s">
        <v>336</v>
      </c>
      <c r="G11" s="405" t="s">
        <v>336</v>
      </c>
      <c r="H11" s="405"/>
      <c r="I11" s="35"/>
      <c r="J11" s="854" t="s">
        <v>303</v>
      </c>
      <c r="K11" s="1046" t="s">
        <v>334</v>
      </c>
      <c r="L11" s="405"/>
      <c r="M11" s="405"/>
      <c r="N11" s="405"/>
      <c r="O11" s="352" t="s">
        <v>227</v>
      </c>
      <c r="P11" s="453"/>
      <c r="Q11" s="405"/>
      <c r="R11" s="35"/>
      <c r="S11" s="453"/>
      <c r="T11" s="435"/>
      <c r="U11" s="435"/>
      <c r="V11" s="427" t="s">
        <v>301</v>
      </c>
      <c r="W11" s="352"/>
      <c r="X11" s="352" t="s">
        <v>227</v>
      </c>
      <c r="Y11" s="351" t="s">
        <v>329</v>
      </c>
      <c r="Z11" s="427"/>
      <c r="AA11" s="431"/>
      <c r="AB11" s="352"/>
      <c r="AC11" s="352"/>
      <c r="AD11" s="368" t="s">
        <v>356</v>
      </c>
      <c r="AE11" s="427" t="s">
        <v>341</v>
      </c>
      <c r="AF11" s="405" t="s">
        <v>347</v>
      </c>
      <c r="AG11" s="236"/>
      <c r="AH11" s="35" t="s">
        <v>248</v>
      </c>
      <c r="AI11" s="35"/>
      <c r="AK11" s="405" t="s">
        <v>351</v>
      </c>
      <c r="AL11" s="352" t="s">
        <v>295</v>
      </c>
      <c r="AM11" s="352" t="s">
        <v>227</v>
      </c>
      <c r="AN11" s="352" t="s">
        <v>300</v>
      </c>
      <c r="AO11" s="352"/>
      <c r="AP11" s="405"/>
      <c r="AQ11" s="35"/>
      <c r="AR11" s="35"/>
      <c r="AS11" s="352" t="s">
        <v>227</v>
      </c>
      <c r="AT11" s="352" t="s">
        <v>227</v>
      </c>
      <c r="AU11" s="405" t="s">
        <v>227</v>
      </c>
      <c r="AV11" s="405" t="s">
        <v>227</v>
      </c>
      <c r="AW11" s="352"/>
      <c r="AX11" s="405"/>
      <c r="AY11" s="405" t="s">
        <v>305</v>
      </c>
      <c r="AZ11" s="405"/>
      <c r="BA11" s="405"/>
      <c r="BB11" s="35"/>
      <c r="BC11" s="35"/>
      <c r="BD11" s="352"/>
      <c r="BE11" s="352"/>
      <c r="BF11" s="405" t="s">
        <v>385</v>
      </c>
      <c r="BG11" s="42" t="s">
        <v>25</v>
      </c>
      <c r="BH11" s="43">
        <v>6</v>
      </c>
      <c r="BI11" s="1138" t="s">
        <v>24</v>
      </c>
      <c r="BJ11" s="1068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68"/>
      <c r="B12" s="1068"/>
      <c r="C12" s="61">
        <v>7</v>
      </c>
      <c r="D12" s="44" t="s">
        <v>26</v>
      </c>
      <c r="E12" s="237"/>
      <c r="F12" s="412" t="s">
        <v>177</v>
      </c>
      <c r="G12" s="412" t="s">
        <v>177</v>
      </c>
      <c r="H12" s="412"/>
      <c r="I12" s="416"/>
      <c r="J12" s="412" t="s">
        <v>304</v>
      </c>
      <c r="K12" s="412"/>
      <c r="L12" s="412"/>
      <c r="M12" s="412"/>
      <c r="N12" s="412"/>
      <c r="O12" s="368"/>
      <c r="P12" s="454"/>
      <c r="Q12" s="238"/>
      <c r="R12" s="237"/>
      <c r="S12" s="454"/>
      <c r="T12" s="351"/>
      <c r="U12" s="351" t="s">
        <v>373</v>
      </c>
      <c r="V12" s="428"/>
      <c r="W12" s="368"/>
      <c r="X12" s="368"/>
      <c r="Y12" s="445"/>
      <c r="Z12" s="445"/>
      <c r="AA12" s="421"/>
      <c r="AB12" s="368"/>
      <c r="AC12" s="368"/>
      <c r="AD12" s="368" t="s">
        <v>183</v>
      </c>
      <c r="AE12" s="412"/>
      <c r="AF12" s="412" t="s">
        <v>348</v>
      </c>
      <c r="AG12" s="237"/>
      <c r="AH12" s="367" t="s">
        <v>249</v>
      </c>
      <c r="AI12" s="367"/>
      <c r="AK12" s="412" t="s">
        <v>352</v>
      </c>
      <c r="AL12" s="368" t="s">
        <v>296</v>
      </c>
      <c r="AM12" s="368"/>
      <c r="AN12" s="353" t="s">
        <v>232</v>
      </c>
      <c r="AO12" s="368"/>
      <c r="AP12" s="412"/>
      <c r="AQ12" s="367"/>
      <c r="AR12" s="367"/>
      <c r="AS12" s="368"/>
      <c r="AT12" s="368"/>
      <c r="AU12" s="412"/>
      <c r="AV12" s="412"/>
      <c r="AW12" s="368"/>
      <c r="AX12" s="412"/>
      <c r="AY12" s="412"/>
      <c r="AZ12" s="412"/>
      <c r="BA12" s="412"/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68"/>
      <c r="BJ12" s="1068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68"/>
      <c r="B13" s="1068"/>
      <c r="C13" s="61">
        <v>8</v>
      </c>
      <c r="D13" s="40" t="s">
        <v>27</v>
      </c>
      <c r="E13" s="368"/>
      <c r="F13" s="408"/>
      <c r="G13" s="408"/>
      <c r="H13" s="231"/>
      <c r="I13" s="231"/>
      <c r="J13" s="413"/>
      <c r="K13" s="368"/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351"/>
      <c r="Z13" s="413"/>
      <c r="AA13" s="413"/>
      <c r="AB13" s="368"/>
      <c r="AC13" s="368"/>
      <c r="AD13" s="413"/>
      <c r="AE13" s="369"/>
      <c r="AF13" s="413"/>
      <c r="AG13" s="407"/>
      <c r="AH13" s="365"/>
      <c r="AI13" s="365"/>
      <c r="AK13" s="413" t="s">
        <v>353</v>
      </c>
      <c r="AL13" s="369"/>
      <c r="AM13" s="413"/>
      <c r="AN13" s="231"/>
      <c r="AO13" s="368"/>
      <c r="AP13" s="413"/>
      <c r="AQ13" s="365"/>
      <c r="AR13" s="365"/>
      <c r="AS13" s="368"/>
      <c r="AT13" s="368"/>
      <c r="AU13" s="413"/>
      <c r="AV13" s="413"/>
      <c r="AW13" s="368"/>
      <c r="AX13" s="413" t="s">
        <v>383</v>
      </c>
      <c r="AY13" s="408"/>
      <c r="AZ13" s="413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68"/>
      <c r="BJ13" s="1068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68"/>
      <c r="B14" s="1068"/>
      <c r="C14" s="62">
        <v>9</v>
      </c>
      <c r="D14" s="63" t="s">
        <v>28</v>
      </c>
      <c r="E14" s="238"/>
      <c r="F14" s="408" t="s">
        <v>187</v>
      </c>
      <c r="G14" s="408" t="s">
        <v>187</v>
      </c>
      <c r="H14" s="230"/>
      <c r="I14" s="230"/>
      <c r="J14" s="471" t="s">
        <v>134</v>
      </c>
      <c r="K14" s="408" t="s">
        <v>134</v>
      </c>
      <c r="L14" s="408"/>
      <c r="M14" s="408"/>
      <c r="N14" s="408"/>
      <c r="O14" s="369" t="s">
        <v>208</v>
      </c>
      <c r="P14" s="456"/>
      <c r="Q14" s="408"/>
      <c r="R14" s="230"/>
      <c r="S14" s="456"/>
      <c r="T14" s="238"/>
      <c r="U14" s="238"/>
      <c r="V14" s="485" t="s">
        <v>195</v>
      </c>
      <c r="W14" s="369"/>
      <c r="X14" s="369" t="s">
        <v>208</v>
      </c>
      <c r="Y14" s="429" t="s">
        <v>223</v>
      </c>
      <c r="Z14" s="429"/>
      <c r="AA14" s="429"/>
      <c r="AB14" s="369"/>
      <c r="AC14" s="369"/>
      <c r="AD14" s="369" t="s">
        <v>206</v>
      </c>
      <c r="AE14" s="408" t="s">
        <v>211</v>
      </c>
      <c r="AF14" s="408" t="s">
        <v>224</v>
      </c>
      <c r="AG14" s="238"/>
      <c r="AH14" s="230" t="s">
        <v>250</v>
      </c>
      <c r="AI14" s="230"/>
      <c r="AK14" s="408" t="s">
        <v>299</v>
      </c>
      <c r="AL14" s="230" t="s">
        <v>252</v>
      </c>
      <c r="AM14" s="369" t="s">
        <v>208</v>
      </c>
      <c r="AN14" s="354" t="s">
        <v>220</v>
      </c>
      <c r="AO14" s="369"/>
      <c r="AP14" s="230"/>
      <c r="AQ14" s="230"/>
      <c r="AR14" s="230"/>
      <c r="AS14" s="369" t="s">
        <v>222</v>
      </c>
      <c r="AT14" s="369" t="s">
        <v>222</v>
      </c>
      <c r="AU14" s="408" t="s">
        <v>324</v>
      </c>
      <c r="AV14" s="408" t="s">
        <v>324</v>
      </c>
      <c r="AW14" s="369"/>
      <c r="AX14" s="408"/>
      <c r="AY14" s="408" t="s">
        <v>203</v>
      </c>
      <c r="AZ14" s="408"/>
      <c r="BA14" s="408"/>
      <c r="BB14" s="230"/>
      <c r="BC14" s="230"/>
      <c r="BD14" s="369"/>
      <c r="BE14" s="369"/>
      <c r="BF14" s="408" t="s">
        <v>145</v>
      </c>
      <c r="BG14" s="64" t="s">
        <v>28</v>
      </c>
      <c r="BH14" s="65">
        <v>9</v>
      </c>
      <c r="BI14" s="1068"/>
      <c r="BJ14" s="1068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1"/>
      <c r="B15" s="1071"/>
      <c r="C15" s="61">
        <v>10</v>
      </c>
      <c r="D15" s="40" t="s">
        <v>29</v>
      </c>
      <c r="E15" s="239"/>
      <c r="F15" s="57" t="s">
        <v>337</v>
      </c>
      <c r="G15" s="57" t="s">
        <v>337</v>
      </c>
      <c r="H15" s="56"/>
      <c r="I15" s="56"/>
      <c r="J15" s="855" t="s">
        <v>144</v>
      </c>
      <c r="K15" s="57" t="s">
        <v>144</v>
      </c>
      <c r="L15" s="901"/>
      <c r="M15" s="414"/>
      <c r="N15" s="414"/>
      <c r="O15" s="868" t="s">
        <v>209</v>
      </c>
      <c r="P15" s="414"/>
      <c r="Q15" s="414"/>
      <c r="R15" s="56"/>
      <c r="S15" s="414"/>
      <c r="T15" s="361"/>
      <c r="U15" s="361"/>
      <c r="V15" s="488" t="s">
        <v>302</v>
      </c>
      <c r="W15" s="868"/>
      <c r="X15" s="488" t="s">
        <v>209</v>
      </c>
      <c r="Y15" s="446" t="s">
        <v>207</v>
      </c>
      <c r="Z15" s="446"/>
      <c r="AA15" s="446"/>
      <c r="AB15" s="56"/>
      <c r="AC15" s="442"/>
      <c r="AD15" s="868" t="s">
        <v>357</v>
      </c>
      <c r="AE15" s="868" t="s">
        <v>342</v>
      </c>
      <c r="AF15" s="868" t="s">
        <v>229</v>
      </c>
      <c r="AG15" s="239"/>
      <c r="AH15" s="57" t="s">
        <v>193</v>
      </c>
      <c r="AI15" s="57"/>
      <c r="AK15" s="414" t="s">
        <v>354</v>
      </c>
      <c r="AL15" s="56" t="s">
        <v>125</v>
      </c>
      <c r="AM15" s="488" t="s">
        <v>209</v>
      </c>
      <c r="AN15" s="56" t="s">
        <v>234</v>
      </c>
      <c r="AO15" s="56"/>
      <c r="AP15" s="57"/>
      <c r="AQ15" s="57"/>
      <c r="AR15" s="57"/>
      <c r="AS15" s="56" t="s">
        <v>228</v>
      </c>
      <c r="AT15" s="56" t="s">
        <v>228</v>
      </c>
      <c r="AU15" s="868" t="s">
        <v>226</v>
      </c>
      <c r="AV15" s="868" t="s">
        <v>226</v>
      </c>
      <c r="AW15" s="56"/>
      <c r="AX15" s="852"/>
      <c r="AY15" s="868" t="s">
        <v>207</v>
      </c>
      <c r="AZ15" s="414"/>
      <c r="BA15" s="414"/>
      <c r="BB15" s="57"/>
      <c r="BC15" s="57"/>
      <c r="BD15" s="56"/>
      <c r="BE15" s="442"/>
      <c r="BF15" s="56" t="s">
        <v>386</v>
      </c>
      <c r="BG15" s="42" t="s">
        <v>29</v>
      </c>
      <c r="BH15" s="43">
        <v>10</v>
      </c>
      <c r="BI15" s="1081"/>
      <c r="BJ15" s="1071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08" t="s">
        <v>30</v>
      </c>
      <c r="B16" s="1093" t="s">
        <v>12</v>
      </c>
      <c r="C16" s="1088"/>
      <c r="D16" s="1088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87"/>
      <c r="BH16" s="1088"/>
      <c r="BI16" s="1089"/>
      <c r="BJ16" s="1108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68"/>
      <c r="B17" s="1067" t="s">
        <v>14</v>
      </c>
      <c r="C17" s="74">
        <v>1</v>
      </c>
      <c r="D17" s="75" t="s">
        <v>15</v>
      </c>
      <c r="E17" s="498"/>
      <c r="F17" s="405" t="s">
        <v>336</v>
      </c>
      <c r="G17" s="405" t="s">
        <v>336</v>
      </c>
      <c r="H17" s="405"/>
      <c r="I17" s="405"/>
      <c r="J17" s="405"/>
      <c r="K17" s="405" t="s">
        <v>227</v>
      </c>
      <c r="L17" s="405"/>
      <c r="M17" s="352" t="s">
        <v>212</v>
      </c>
      <c r="N17" s="498"/>
      <c r="O17" s="352" t="s">
        <v>212</v>
      </c>
      <c r="P17" s="498"/>
      <c r="Q17" s="405"/>
      <c r="R17" s="405"/>
      <c r="S17" s="405"/>
      <c r="T17" s="405"/>
      <c r="U17" s="35"/>
      <c r="V17" s="352" t="s">
        <v>227</v>
      </c>
      <c r="W17" s="427" t="s">
        <v>312</v>
      </c>
      <c r="X17" s="352"/>
      <c r="Y17" s="351" t="s">
        <v>329</v>
      </c>
      <c r="Z17" s="352"/>
      <c r="AA17" s="405"/>
      <c r="AB17" s="352"/>
      <c r="AC17" s="352" t="s">
        <v>345</v>
      </c>
      <c r="AD17" s="352" t="s">
        <v>358</v>
      </c>
      <c r="AE17" s="405" t="s">
        <v>217</v>
      </c>
      <c r="AF17" s="405" t="s">
        <v>217</v>
      </c>
      <c r="AG17" s="236"/>
      <c r="AH17" s="405"/>
      <c r="AI17" s="35" t="s">
        <v>248</v>
      </c>
      <c r="AJ17" s="427" t="s">
        <v>227</v>
      </c>
      <c r="AK17" s="35" t="s">
        <v>331</v>
      </c>
      <c r="AL17" s="35" t="s">
        <v>331</v>
      </c>
      <c r="AM17" s="470"/>
      <c r="AN17" s="352"/>
      <c r="AO17" s="364" t="s">
        <v>244</v>
      </c>
      <c r="AP17" s="405"/>
      <c r="AQ17" s="405"/>
      <c r="AR17" s="405"/>
      <c r="AS17" s="405" t="s">
        <v>259</v>
      </c>
      <c r="AT17" s="405" t="s">
        <v>259</v>
      </c>
      <c r="AU17" s="405" t="s">
        <v>259</v>
      </c>
      <c r="AV17" s="405" t="s">
        <v>259</v>
      </c>
      <c r="AW17" s="352"/>
      <c r="AX17" s="352"/>
      <c r="AY17" s="352" t="s">
        <v>227</v>
      </c>
      <c r="AZ17" s="1003"/>
      <c r="BA17" s="1004"/>
      <c r="BB17" s="405"/>
      <c r="BC17" s="405"/>
      <c r="BD17" s="352"/>
      <c r="BE17" s="352"/>
      <c r="BF17" s="406" t="s">
        <v>328</v>
      </c>
      <c r="BG17" s="76" t="s">
        <v>16</v>
      </c>
      <c r="BH17" s="77">
        <v>1</v>
      </c>
      <c r="BI17" s="1109" t="s">
        <v>14</v>
      </c>
      <c r="BJ17" s="1068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68"/>
      <c r="B18" s="1068"/>
      <c r="C18" s="78">
        <v>2</v>
      </c>
      <c r="D18" s="79" t="s">
        <v>17</v>
      </c>
      <c r="E18" s="499"/>
      <c r="F18" s="412" t="s">
        <v>177</v>
      </c>
      <c r="G18" s="412" t="s">
        <v>177</v>
      </c>
      <c r="H18" s="406"/>
      <c r="I18" s="406"/>
      <c r="J18" s="412"/>
      <c r="K18" s="412"/>
      <c r="L18" s="412"/>
      <c r="M18" s="368"/>
      <c r="N18" s="499"/>
      <c r="O18" s="368"/>
      <c r="P18" s="499"/>
      <c r="Q18" s="412"/>
      <c r="R18" s="406"/>
      <c r="S18" s="412"/>
      <c r="T18" s="412"/>
      <c r="U18" s="367"/>
      <c r="V18" s="368"/>
      <c r="W18" s="428" t="s">
        <v>253</v>
      </c>
      <c r="X18" s="368"/>
      <c r="Y18" s="445"/>
      <c r="Z18" s="368"/>
      <c r="AA18" s="412"/>
      <c r="AB18" s="368"/>
      <c r="AC18" s="368"/>
      <c r="AD18" s="368"/>
      <c r="AE18" s="412"/>
      <c r="AF18" s="412"/>
      <c r="AG18" s="237"/>
      <c r="AH18" s="412"/>
      <c r="AI18" s="367" t="s">
        <v>249</v>
      </c>
      <c r="AJ18" s="368"/>
      <c r="AK18" s="367" t="s">
        <v>332</v>
      </c>
      <c r="AL18" s="367" t="s">
        <v>332</v>
      </c>
      <c r="AM18" s="412"/>
      <c r="AN18" s="368"/>
      <c r="AO18" s="365" t="s">
        <v>245</v>
      </c>
      <c r="AP18" s="412"/>
      <c r="AQ18" s="412"/>
      <c r="AR18" s="412"/>
      <c r="AS18" s="412"/>
      <c r="AT18" s="412"/>
      <c r="AU18" s="412"/>
      <c r="AV18" s="412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68"/>
      <c r="BJ18" s="1068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68"/>
      <c r="B19" s="1068"/>
      <c r="C19" s="78">
        <v>3</v>
      </c>
      <c r="D19" s="82" t="s">
        <v>19</v>
      </c>
      <c r="E19" s="368"/>
      <c r="F19" s="408"/>
      <c r="G19" s="408"/>
      <c r="H19" s="407"/>
      <c r="I19" s="407"/>
      <c r="J19" s="413"/>
      <c r="K19" s="413"/>
      <c r="L19" s="413"/>
      <c r="M19" s="413"/>
      <c r="N19" s="369"/>
      <c r="O19" s="413"/>
      <c r="P19" s="368"/>
      <c r="Q19" s="413"/>
      <c r="R19" s="407"/>
      <c r="S19" s="413"/>
      <c r="T19" s="413"/>
      <c r="U19" s="368"/>
      <c r="V19" s="368"/>
      <c r="W19" s="368"/>
      <c r="X19" s="413"/>
      <c r="Y19" s="351"/>
      <c r="Z19" s="413"/>
      <c r="AA19" s="413"/>
      <c r="AB19" s="368"/>
      <c r="AC19" s="368"/>
      <c r="AD19" s="413"/>
      <c r="AE19" s="413"/>
      <c r="AF19" s="413"/>
      <c r="AG19" s="407"/>
      <c r="AH19" s="413"/>
      <c r="AI19" s="365"/>
      <c r="AJ19" s="369" t="s">
        <v>208</v>
      </c>
      <c r="AK19" s="368"/>
      <c r="AL19" s="368"/>
      <c r="AM19" s="413"/>
      <c r="AN19" s="368"/>
      <c r="AO19" s="350"/>
      <c r="AP19" s="413"/>
      <c r="AQ19" s="413"/>
      <c r="AR19" s="413"/>
      <c r="AS19" s="413"/>
      <c r="AT19" s="413"/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68"/>
      <c r="BJ19" s="1068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68"/>
      <c r="B20" s="1068"/>
      <c r="C20" s="84">
        <v>4</v>
      </c>
      <c r="D20" s="85" t="s">
        <v>31</v>
      </c>
      <c r="E20" s="230"/>
      <c r="F20" s="408" t="s">
        <v>187</v>
      </c>
      <c r="G20" s="408" t="s">
        <v>187</v>
      </c>
      <c r="H20" s="408"/>
      <c r="I20" s="408"/>
      <c r="J20" s="408"/>
      <c r="K20" s="408" t="s">
        <v>222</v>
      </c>
      <c r="L20" s="408"/>
      <c r="M20" s="369" t="s">
        <v>187</v>
      </c>
      <c r="N20" s="238"/>
      <c r="O20" s="369" t="s">
        <v>187</v>
      </c>
      <c r="P20" s="369"/>
      <c r="Q20" s="408"/>
      <c r="R20" s="408"/>
      <c r="S20" s="408"/>
      <c r="T20" s="408"/>
      <c r="U20" s="230"/>
      <c r="V20" s="369" t="s">
        <v>324</v>
      </c>
      <c r="W20" s="485" t="s">
        <v>196</v>
      </c>
      <c r="X20" s="369"/>
      <c r="Y20" s="429" t="s">
        <v>330</v>
      </c>
      <c r="Z20" s="429"/>
      <c r="AA20" s="408"/>
      <c r="AB20" s="369"/>
      <c r="AC20" s="369" t="s">
        <v>223</v>
      </c>
      <c r="AD20" s="369" t="s">
        <v>206</v>
      </c>
      <c r="AE20" s="408" t="s">
        <v>203</v>
      </c>
      <c r="AF20" s="408" t="s">
        <v>203</v>
      </c>
      <c r="AG20" s="238"/>
      <c r="AH20" s="408"/>
      <c r="AI20" s="230" t="s">
        <v>250</v>
      </c>
      <c r="AJ20" s="436" t="s">
        <v>226</v>
      </c>
      <c r="AK20" s="230" t="s">
        <v>333</v>
      </c>
      <c r="AL20" s="230" t="s">
        <v>333</v>
      </c>
      <c r="AM20" s="471"/>
      <c r="AN20" s="369"/>
      <c r="AO20" s="350" t="s">
        <v>239</v>
      </c>
      <c r="AP20" s="408"/>
      <c r="AQ20" s="408"/>
      <c r="AR20" s="408"/>
      <c r="AS20" s="408" t="s">
        <v>346</v>
      </c>
      <c r="AT20" s="408" t="s">
        <v>346</v>
      </c>
      <c r="AU20" s="408" t="s">
        <v>346</v>
      </c>
      <c r="AV20" s="408" t="s">
        <v>346</v>
      </c>
      <c r="AW20" s="369"/>
      <c r="AX20" s="369"/>
      <c r="AY20" s="369" t="s">
        <v>211</v>
      </c>
      <c r="AZ20" s="408"/>
      <c r="BA20" s="408"/>
      <c r="BB20" s="408"/>
      <c r="BC20" s="408"/>
      <c r="BD20" s="369"/>
      <c r="BE20" s="369"/>
      <c r="BF20" s="408" t="s">
        <v>179</v>
      </c>
      <c r="BG20" s="86" t="s">
        <v>21</v>
      </c>
      <c r="BH20" s="87">
        <v>4</v>
      </c>
      <c r="BI20" s="1068"/>
      <c r="BJ20" s="1068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68"/>
      <c r="B21" s="1069"/>
      <c r="C21" s="88">
        <v>5</v>
      </c>
      <c r="D21" s="89" t="s">
        <v>22</v>
      </c>
      <c r="E21" s="57"/>
      <c r="F21" s="57" t="s">
        <v>337</v>
      </c>
      <c r="G21" s="57" t="s">
        <v>337</v>
      </c>
      <c r="H21" s="361"/>
      <c r="I21" s="361"/>
      <c r="J21" s="414"/>
      <c r="K21" s="901" t="s">
        <v>229</v>
      </c>
      <c r="L21" s="901"/>
      <c r="M21" s="868" t="s">
        <v>118</v>
      </c>
      <c r="N21" s="57"/>
      <c r="O21" s="868" t="s">
        <v>118</v>
      </c>
      <c r="P21" s="57"/>
      <c r="Q21" s="414"/>
      <c r="R21" s="361"/>
      <c r="S21" s="414"/>
      <c r="T21" s="361"/>
      <c r="U21" s="56"/>
      <c r="V21" s="442" t="s">
        <v>228</v>
      </c>
      <c r="W21" s="486" t="s">
        <v>116</v>
      </c>
      <c r="X21" s="56"/>
      <c r="Y21" s="446" t="s">
        <v>207</v>
      </c>
      <c r="Z21" s="446"/>
      <c r="AA21" s="361"/>
      <c r="AB21" s="56"/>
      <c r="AC21" s="442" t="s">
        <v>132</v>
      </c>
      <c r="AD21" s="868" t="s">
        <v>204</v>
      </c>
      <c r="AE21" s="868" t="s">
        <v>189</v>
      </c>
      <c r="AF21" s="868" t="s">
        <v>189</v>
      </c>
      <c r="AG21" s="239"/>
      <c r="AH21" s="361"/>
      <c r="AI21" s="57" t="s">
        <v>193</v>
      </c>
      <c r="AJ21" s="56" t="s">
        <v>343</v>
      </c>
      <c r="AK21" s="57" t="s">
        <v>236</v>
      </c>
      <c r="AL21" s="57" t="s">
        <v>236</v>
      </c>
      <c r="AM21" s="871"/>
      <c r="AN21" s="56"/>
      <c r="AO21" s="366" t="s">
        <v>113</v>
      </c>
      <c r="AP21" s="868"/>
      <c r="AQ21" s="868"/>
      <c r="AR21" s="868"/>
      <c r="AS21" s="57" t="s">
        <v>260</v>
      </c>
      <c r="AT21" s="57" t="s">
        <v>260</v>
      </c>
      <c r="AU21" s="57" t="s">
        <v>260</v>
      </c>
      <c r="AV21" s="57" t="s">
        <v>260</v>
      </c>
      <c r="AW21" s="56"/>
      <c r="AX21" s="56"/>
      <c r="AY21" s="868" t="s">
        <v>124</v>
      </c>
      <c r="AZ21" s="414"/>
      <c r="BA21" s="414"/>
      <c r="BB21" s="56"/>
      <c r="BC21" s="56"/>
      <c r="BD21" s="442"/>
      <c r="BE21" s="442"/>
      <c r="BF21" s="409" t="s">
        <v>180</v>
      </c>
      <c r="BG21" s="80" t="s">
        <v>23</v>
      </c>
      <c r="BH21" s="90">
        <v>5</v>
      </c>
      <c r="BI21" s="1071"/>
      <c r="BJ21" s="1068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68"/>
      <c r="B22" s="1108" t="s">
        <v>24</v>
      </c>
      <c r="C22" s="91">
        <v>6</v>
      </c>
      <c r="D22" s="79" t="s">
        <v>25</v>
      </c>
      <c r="E22" s="498"/>
      <c r="F22" s="405"/>
      <c r="G22" s="236"/>
      <c r="H22" s="405"/>
      <c r="I22" s="405"/>
      <c r="J22" s="854" t="s">
        <v>227</v>
      </c>
      <c r="K22" s="405"/>
      <c r="L22" s="405"/>
      <c r="M22" s="405" t="s">
        <v>227</v>
      </c>
      <c r="N22" s="405"/>
      <c r="O22" s="352"/>
      <c r="P22" s="453"/>
      <c r="Q22" s="854"/>
      <c r="R22" s="405"/>
      <c r="S22" s="453"/>
      <c r="T22" s="405"/>
      <c r="U22" s="35"/>
      <c r="V22" s="352"/>
      <c r="W22" s="352"/>
      <c r="X22" s="405"/>
      <c r="Y22" s="351" t="s">
        <v>329</v>
      </c>
      <c r="Z22" s="405"/>
      <c r="AA22" s="405"/>
      <c r="AB22" s="405"/>
      <c r="AC22" s="352" t="s">
        <v>345</v>
      </c>
      <c r="AD22" s="352" t="s">
        <v>358</v>
      </c>
      <c r="AE22" s="405"/>
      <c r="AF22" s="405" t="s">
        <v>347</v>
      </c>
      <c r="AG22" s="236"/>
      <c r="AH22" s="35"/>
      <c r="AI22" s="35"/>
      <c r="AJ22" s="427" t="s">
        <v>227</v>
      </c>
      <c r="AK22" s="405" t="s">
        <v>259</v>
      </c>
      <c r="AL22" s="405" t="s">
        <v>259</v>
      </c>
      <c r="AM22" s="854" t="s">
        <v>392</v>
      </c>
      <c r="AN22" s="417" t="s">
        <v>212</v>
      </c>
      <c r="AO22" s="364" t="s">
        <v>244</v>
      </c>
      <c r="AP22" s="405"/>
      <c r="AQ22" s="405"/>
      <c r="AR22" s="405"/>
      <c r="AS22" s="352" t="s">
        <v>344</v>
      </c>
      <c r="AT22" s="352" t="s">
        <v>344</v>
      </c>
      <c r="AU22" s="352" t="s">
        <v>344</v>
      </c>
      <c r="AV22" s="352" t="s">
        <v>344</v>
      </c>
      <c r="AW22" s="352"/>
      <c r="AX22" s="352"/>
      <c r="AY22" s="352" t="s">
        <v>227</v>
      </c>
      <c r="AZ22" s="1003"/>
      <c r="BA22" s="405"/>
      <c r="BB22" s="405"/>
      <c r="BC22" s="405"/>
      <c r="BD22" s="352"/>
      <c r="BE22" s="352"/>
      <c r="BF22" s="405" t="s">
        <v>259</v>
      </c>
      <c r="BG22" s="80" t="s">
        <v>25</v>
      </c>
      <c r="BH22" s="81">
        <v>6</v>
      </c>
      <c r="BI22" s="1110" t="s">
        <v>24</v>
      </c>
      <c r="BJ22" s="1068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68"/>
      <c r="B23" s="1068"/>
      <c r="C23" s="91">
        <v>7</v>
      </c>
      <c r="D23" s="82" t="s">
        <v>26</v>
      </c>
      <c r="E23" s="499"/>
      <c r="F23" s="412"/>
      <c r="G23" s="237"/>
      <c r="H23" s="406"/>
      <c r="I23" s="406"/>
      <c r="J23" s="412"/>
      <c r="K23" s="412"/>
      <c r="L23" s="412"/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45"/>
      <c r="Z23" s="412"/>
      <c r="AA23" s="412"/>
      <c r="AB23" s="412"/>
      <c r="AC23" s="368"/>
      <c r="AD23" s="368"/>
      <c r="AE23" s="412"/>
      <c r="AF23" s="412" t="s">
        <v>348</v>
      </c>
      <c r="AG23" s="237"/>
      <c r="AH23" s="367"/>
      <c r="AI23" s="367"/>
      <c r="AJ23" s="428"/>
      <c r="AK23" s="412"/>
      <c r="AL23" s="412"/>
      <c r="AM23" s="412" t="s">
        <v>393</v>
      </c>
      <c r="AN23" s="353"/>
      <c r="AO23" s="365" t="s">
        <v>245</v>
      </c>
      <c r="AP23" s="412"/>
      <c r="AQ23" s="412"/>
      <c r="AR23" s="412"/>
      <c r="AS23" s="368"/>
      <c r="AT23" s="368"/>
      <c r="AU23" s="368"/>
      <c r="AV23" s="368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68"/>
      <c r="BJ23" s="1068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68"/>
      <c r="B24" s="1068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413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13"/>
      <c r="Y24" s="351"/>
      <c r="Z24" s="413"/>
      <c r="AA24" s="413"/>
      <c r="AB24" s="413"/>
      <c r="AC24" s="368"/>
      <c r="AD24" s="413"/>
      <c r="AE24" s="413"/>
      <c r="AF24" s="413"/>
      <c r="AG24" s="407"/>
      <c r="AH24" s="365"/>
      <c r="AI24" s="365"/>
      <c r="AJ24" s="413"/>
      <c r="AK24" s="413"/>
      <c r="AL24" s="413"/>
      <c r="AM24" s="413"/>
      <c r="AN24" s="354" t="s">
        <v>233</v>
      </c>
      <c r="AO24" s="350"/>
      <c r="AP24" s="413"/>
      <c r="AQ24" s="413"/>
      <c r="AR24" s="413"/>
      <c r="AS24" s="413"/>
      <c r="AT24" s="413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68"/>
      <c r="BJ24" s="1068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68"/>
      <c r="B25" s="1068"/>
      <c r="C25" s="92">
        <v>9</v>
      </c>
      <c r="D25" s="93" t="s">
        <v>28</v>
      </c>
      <c r="E25" s="230"/>
      <c r="F25" s="408"/>
      <c r="G25" s="238"/>
      <c r="H25" s="408"/>
      <c r="I25" s="408"/>
      <c r="J25" s="471" t="s">
        <v>208</v>
      </c>
      <c r="K25" s="408"/>
      <c r="L25" s="408"/>
      <c r="M25" s="408" t="s">
        <v>222</v>
      </c>
      <c r="N25" s="408"/>
      <c r="O25" s="369"/>
      <c r="P25" s="456"/>
      <c r="Q25" s="471"/>
      <c r="R25" s="408"/>
      <c r="S25" s="456"/>
      <c r="T25" s="408"/>
      <c r="U25" s="230"/>
      <c r="V25" s="369"/>
      <c r="W25" s="369"/>
      <c r="X25" s="408"/>
      <c r="Y25" s="429" t="s">
        <v>330</v>
      </c>
      <c r="Z25" s="408"/>
      <c r="AA25" s="408"/>
      <c r="AB25" s="408"/>
      <c r="AC25" s="369" t="s">
        <v>223</v>
      </c>
      <c r="AD25" s="369" t="s">
        <v>206</v>
      </c>
      <c r="AE25" s="408"/>
      <c r="AF25" s="408" t="s">
        <v>224</v>
      </c>
      <c r="AG25" s="238"/>
      <c r="AH25" s="230"/>
      <c r="AI25" s="230"/>
      <c r="AJ25" s="485" t="s">
        <v>208</v>
      </c>
      <c r="AK25" s="408" t="s">
        <v>346</v>
      </c>
      <c r="AL25" s="408" t="s">
        <v>346</v>
      </c>
      <c r="AM25" s="471" t="s">
        <v>299</v>
      </c>
      <c r="AN25" s="354" t="s">
        <v>364</v>
      </c>
      <c r="AO25" s="350" t="s">
        <v>239</v>
      </c>
      <c r="AP25" s="408"/>
      <c r="AQ25" s="408"/>
      <c r="AR25" s="408"/>
      <c r="AS25" s="369" t="s">
        <v>145</v>
      </c>
      <c r="AT25" s="369" t="s">
        <v>145</v>
      </c>
      <c r="AU25" s="369" t="s">
        <v>145</v>
      </c>
      <c r="AV25" s="369" t="s">
        <v>145</v>
      </c>
      <c r="AW25" s="369"/>
      <c r="AX25" s="369"/>
      <c r="AY25" s="369" t="s">
        <v>211</v>
      </c>
      <c r="AZ25" s="408"/>
      <c r="BA25" s="408"/>
      <c r="BB25" s="408"/>
      <c r="BC25" s="408"/>
      <c r="BD25" s="369"/>
      <c r="BE25" s="369"/>
      <c r="BF25" s="408" t="s">
        <v>346</v>
      </c>
      <c r="BG25" s="94" t="s">
        <v>28</v>
      </c>
      <c r="BH25" s="95">
        <v>9</v>
      </c>
      <c r="BI25" s="1068"/>
      <c r="BJ25" s="1068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1"/>
      <c r="B26" s="1071"/>
      <c r="C26" s="91">
        <v>10</v>
      </c>
      <c r="D26" s="79" t="s">
        <v>29</v>
      </c>
      <c r="E26" s="901"/>
      <c r="F26" s="901"/>
      <c r="G26" s="239"/>
      <c r="H26" s="901"/>
      <c r="I26" s="239"/>
      <c r="J26" s="855" t="s">
        <v>228</v>
      </c>
      <c r="K26" s="901"/>
      <c r="L26" s="901"/>
      <c r="M26" s="414" t="s">
        <v>209</v>
      </c>
      <c r="N26" s="414"/>
      <c r="O26" s="868"/>
      <c r="P26" s="414"/>
      <c r="Q26" s="855"/>
      <c r="R26" s="56"/>
      <c r="S26" s="370"/>
      <c r="T26" s="361"/>
      <c r="U26" s="56"/>
      <c r="V26" s="442"/>
      <c r="W26" s="868"/>
      <c r="X26" s="57"/>
      <c r="Y26" s="446" t="s">
        <v>207</v>
      </c>
      <c r="Z26" s="446"/>
      <c r="AA26" s="56"/>
      <c r="AB26" s="56"/>
      <c r="AC26" s="442" t="s">
        <v>132</v>
      </c>
      <c r="AD26" s="868" t="s">
        <v>204</v>
      </c>
      <c r="AE26" s="868" t="s">
        <v>370</v>
      </c>
      <c r="AF26" s="868" t="s">
        <v>229</v>
      </c>
      <c r="AG26" s="239"/>
      <c r="AH26" s="57"/>
      <c r="AI26" s="57"/>
      <c r="AJ26" s="488" t="s">
        <v>226</v>
      </c>
      <c r="AK26" s="57" t="s">
        <v>260</v>
      </c>
      <c r="AL26" s="57" t="s">
        <v>260</v>
      </c>
      <c r="AM26" s="855" t="s">
        <v>236</v>
      </c>
      <c r="AN26" s="1066" t="s">
        <v>363</v>
      </c>
      <c r="AO26" s="366" t="s">
        <v>113</v>
      </c>
      <c r="AP26" s="868"/>
      <c r="AQ26" s="868"/>
      <c r="AR26" s="868"/>
      <c r="AS26" s="868" t="s">
        <v>113</v>
      </c>
      <c r="AT26" s="868" t="s">
        <v>113</v>
      </c>
      <c r="AU26" s="868" t="s">
        <v>113</v>
      </c>
      <c r="AV26" s="868" t="s">
        <v>113</v>
      </c>
      <c r="AW26" s="56"/>
      <c r="AX26" s="56"/>
      <c r="AY26" s="868" t="s">
        <v>124</v>
      </c>
      <c r="AZ26" s="414"/>
      <c r="BA26" s="414"/>
      <c r="BB26" s="56"/>
      <c r="BC26" s="56"/>
      <c r="BD26" s="56"/>
      <c r="BE26" s="442"/>
      <c r="BF26" s="57" t="s">
        <v>260</v>
      </c>
      <c r="BG26" s="80" t="s">
        <v>29</v>
      </c>
      <c r="BH26" s="81">
        <v>10</v>
      </c>
      <c r="BI26" s="1081"/>
      <c r="BJ26" s="1071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072" t="s">
        <v>32</v>
      </c>
      <c r="B27" s="1093" t="s">
        <v>12</v>
      </c>
      <c r="C27" s="1088"/>
      <c r="D27" s="1088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4" t="s">
        <v>8</v>
      </c>
      <c r="BH27" s="1085"/>
      <c r="BI27" s="1086"/>
      <c r="BJ27" s="1135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68"/>
      <c r="B28" s="1067" t="s">
        <v>14</v>
      </c>
      <c r="C28" s="98">
        <v>1</v>
      </c>
      <c r="D28" s="99" t="s">
        <v>15</v>
      </c>
      <c r="E28" s="498"/>
      <c r="F28" s="498"/>
      <c r="G28" s="405" t="s">
        <v>237</v>
      </c>
      <c r="H28" s="236"/>
      <c r="I28" s="236"/>
      <c r="J28" s="35"/>
      <c r="K28" s="1046"/>
      <c r="L28" s="405" t="s">
        <v>227</v>
      </c>
      <c r="M28" s="352" t="s">
        <v>212</v>
      </c>
      <c r="N28" s="498"/>
      <c r="O28" s="352" t="s">
        <v>212</v>
      </c>
      <c r="P28" s="498"/>
      <c r="Q28" s="35"/>
      <c r="R28" s="35"/>
      <c r="S28" s="405"/>
      <c r="T28" s="435"/>
      <c r="U28" s="352" t="s">
        <v>175</v>
      </c>
      <c r="V28" s="352" t="s">
        <v>227</v>
      </c>
      <c r="W28" s="427" t="s">
        <v>312</v>
      </c>
      <c r="X28" s="856"/>
      <c r="Y28" s="431" t="s">
        <v>321</v>
      </c>
      <c r="Z28" s="352"/>
      <c r="AA28" s="431"/>
      <c r="AB28" s="352"/>
      <c r="AC28" s="431"/>
      <c r="AD28" s="368" t="s">
        <v>356</v>
      </c>
      <c r="AE28" s="405" t="s">
        <v>259</v>
      </c>
      <c r="AF28" s="405" t="s">
        <v>259</v>
      </c>
      <c r="AG28" s="236"/>
      <c r="AH28" s="35"/>
      <c r="AI28" s="35"/>
      <c r="AJ28" s="427" t="s">
        <v>227</v>
      </c>
      <c r="AK28" s="35"/>
      <c r="AL28" s="35"/>
      <c r="AM28" s="352"/>
      <c r="AN28" s="352"/>
      <c r="AO28" s="352"/>
      <c r="AP28" s="405"/>
      <c r="AQ28" s="405"/>
      <c r="AR28" s="35"/>
      <c r="AS28" s="352" t="s">
        <v>326</v>
      </c>
      <c r="AT28" s="352" t="s">
        <v>326</v>
      </c>
      <c r="AU28" s="352" t="s">
        <v>326</v>
      </c>
      <c r="AV28" s="352" t="s">
        <v>326</v>
      </c>
      <c r="AW28" s="352"/>
      <c r="AX28" s="405"/>
      <c r="AY28" s="405" t="s">
        <v>306</v>
      </c>
      <c r="AZ28" s="1003" t="s">
        <v>263</v>
      </c>
      <c r="BA28" s="405"/>
      <c r="BB28" s="405"/>
      <c r="BC28" s="352"/>
      <c r="BD28" s="352"/>
      <c r="BE28" s="352" t="s">
        <v>319</v>
      </c>
      <c r="BF28" s="352" t="s">
        <v>385</v>
      </c>
      <c r="BG28" s="100" t="s">
        <v>16</v>
      </c>
      <c r="BH28" s="101">
        <v>1</v>
      </c>
      <c r="BI28" s="1082" t="s">
        <v>14</v>
      </c>
      <c r="BJ28" s="1068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68"/>
      <c r="B29" s="1068"/>
      <c r="C29" s="102">
        <v>3</v>
      </c>
      <c r="D29" s="103" t="s">
        <v>17</v>
      </c>
      <c r="E29" s="499"/>
      <c r="F29" s="499"/>
      <c r="G29" s="412" t="s">
        <v>238</v>
      </c>
      <c r="H29" s="237"/>
      <c r="I29" s="237"/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 t="s">
        <v>197</v>
      </c>
      <c r="V29" s="368"/>
      <c r="W29" s="428" t="s">
        <v>253</v>
      </c>
      <c r="X29" s="857"/>
      <c r="Y29" s="421" t="s">
        <v>322</v>
      </c>
      <c r="Z29" s="368"/>
      <c r="AA29" s="421"/>
      <c r="AB29" s="368"/>
      <c r="AC29" s="421"/>
      <c r="AD29" s="368" t="s">
        <v>183</v>
      </c>
      <c r="AE29" s="412"/>
      <c r="AF29" s="412"/>
      <c r="AG29" s="237"/>
      <c r="AH29" s="367"/>
      <c r="AI29" s="367"/>
      <c r="AJ29" s="428"/>
      <c r="AK29" s="367"/>
      <c r="AL29" s="367"/>
      <c r="AM29" s="368"/>
      <c r="AN29" s="368"/>
      <c r="AO29" s="368"/>
      <c r="AP29" s="412"/>
      <c r="AQ29" s="412"/>
      <c r="AR29" s="367"/>
      <c r="AS29" s="368"/>
      <c r="AT29" s="368"/>
      <c r="AU29" s="368"/>
      <c r="AV29" s="368"/>
      <c r="AW29" s="368"/>
      <c r="AX29" s="412"/>
      <c r="AY29" s="412" t="s">
        <v>307</v>
      </c>
      <c r="AZ29" s="368"/>
      <c r="BA29" s="412"/>
      <c r="BB29" s="412"/>
      <c r="BC29" s="368"/>
      <c r="BD29" s="368"/>
      <c r="BE29" s="368"/>
      <c r="BF29" s="368"/>
      <c r="BG29" s="104" t="s">
        <v>18</v>
      </c>
      <c r="BH29" s="105">
        <v>2</v>
      </c>
      <c r="BI29" s="1068"/>
      <c r="BJ29" s="1068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68"/>
      <c r="B30" s="1068"/>
      <c r="C30" s="106">
        <v>3</v>
      </c>
      <c r="D30" s="107" t="s">
        <v>19</v>
      </c>
      <c r="E30" s="368"/>
      <c r="F30" s="368"/>
      <c r="G30" s="413"/>
      <c r="H30" s="230"/>
      <c r="I30" s="230"/>
      <c r="J30" s="45"/>
      <c r="K30" s="368"/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368"/>
      <c r="W30" s="369" t="s">
        <v>196</v>
      </c>
      <c r="X30" s="407"/>
      <c r="Y30" s="421"/>
      <c r="Z30" s="413"/>
      <c r="AA30" s="413"/>
      <c r="AB30" s="368"/>
      <c r="AC30" s="421"/>
      <c r="AD30" s="413"/>
      <c r="AE30" s="369"/>
      <c r="AF30" s="369"/>
      <c r="AG30" s="407"/>
      <c r="AH30" s="365"/>
      <c r="AI30" s="365"/>
      <c r="AJ30" s="413"/>
      <c r="AK30" s="368"/>
      <c r="AL30" s="368"/>
      <c r="AM30" s="368"/>
      <c r="AN30" s="231"/>
      <c r="AO30" s="368"/>
      <c r="AP30" s="413"/>
      <c r="AQ30" s="408"/>
      <c r="AR30" s="365"/>
      <c r="AS30" s="413"/>
      <c r="AT30" s="413"/>
      <c r="AU30" s="413"/>
      <c r="AV30" s="413"/>
      <c r="AW30" s="413"/>
      <c r="AX30" s="413"/>
      <c r="AY30" s="408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68"/>
      <c r="BJ30" s="1068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68"/>
      <c r="B31" s="1068"/>
      <c r="C31" s="109">
        <v>4</v>
      </c>
      <c r="D31" s="110" t="s">
        <v>31</v>
      </c>
      <c r="E31" s="230"/>
      <c r="F31" s="230"/>
      <c r="G31" s="408" t="s">
        <v>133</v>
      </c>
      <c r="H31" s="230"/>
      <c r="I31" s="230"/>
      <c r="J31" s="230"/>
      <c r="K31" s="408"/>
      <c r="L31" s="408" t="s">
        <v>211</v>
      </c>
      <c r="M31" s="369" t="s">
        <v>187</v>
      </c>
      <c r="N31" s="238"/>
      <c r="O31" s="369" t="s">
        <v>187</v>
      </c>
      <c r="P31" s="238"/>
      <c r="Q31" s="230"/>
      <c r="R31" s="230"/>
      <c r="S31" s="408"/>
      <c r="T31" s="238"/>
      <c r="U31" s="230" t="s">
        <v>216</v>
      </c>
      <c r="V31" s="369" t="s">
        <v>208</v>
      </c>
      <c r="W31" s="230" t="s">
        <v>376</v>
      </c>
      <c r="X31" s="858"/>
      <c r="Y31" s="422" t="s">
        <v>330</v>
      </c>
      <c r="Z31" s="429"/>
      <c r="AA31" s="429"/>
      <c r="AB31" s="369"/>
      <c r="AC31" s="422"/>
      <c r="AD31" s="369" t="s">
        <v>206</v>
      </c>
      <c r="AE31" s="408" t="s">
        <v>215</v>
      </c>
      <c r="AF31" s="408" t="s">
        <v>215</v>
      </c>
      <c r="AG31" s="238"/>
      <c r="AH31" s="230"/>
      <c r="AI31" s="230"/>
      <c r="AJ31" s="485" t="s">
        <v>324</v>
      </c>
      <c r="AK31" s="230"/>
      <c r="AL31" s="230"/>
      <c r="AM31" s="230"/>
      <c r="AN31" s="369"/>
      <c r="AO31" s="369" t="s">
        <v>246</v>
      </c>
      <c r="AP31" s="230"/>
      <c r="AQ31" s="408"/>
      <c r="AR31" s="230"/>
      <c r="AS31" s="369" t="s">
        <v>203</v>
      </c>
      <c r="AT31" s="369" t="s">
        <v>203</v>
      </c>
      <c r="AU31" s="369" t="s">
        <v>203</v>
      </c>
      <c r="AV31" s="369" t="s">
        <v>203</v>
      </c>
      <c r="AW31" s="369"/>
      <c r="AX31" s="408"/>
      <c r="AY31" s="408" t="s">
        <v>219</v>
      </c>
      <c r="AZ31" s="408" t="s">
        <v>182</v>
      </c>
      <c r="BA31" s="408"/>
      <c r="BB31" s="408"/>
      <c r="BC31" s="369"/>
      <c r="BD31" s="369"/>
      <c r="BE31" s="369" t="s">
        <v>178</v>
      </c>
      <c r="BF31" s="369" t="s">
        <v>145</v>
      </c>
      <c r="BG31" s="111" t="s">
        <v>21</v>
      </c>
      <c r="BH31" s="112">
        <v>4</v>
      </c>
      <c r="BI31" s="1068"/>
      <c r="BJ31" s="1068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68"/>
      <c r="B32" s="1069"/>
      <c r="C32" s="113">
        <v>5</v>
      </c>
      <c r="D32" s="114" t="s">
        <v>22</v>
      </c>
      <c r="E32" s="57"/>
      <c r="F32" s="57"/>
      <c r="G32" s="239" t="s">
        <v>247</v>
      </c>
      <c r="H32" s="56"/>
      <c r="I32" s="56"/>
      <c r="J32" s="56"/>
      <c r="K32" s="57"/>
      <c r="L32" s="901" t="s">
        <v>229</v>
      </c>
      <c r="M32" s="868" t="s">
        <v>118</v>
      </c>
      <c r="N32" s="57"/>
      <c r="O32" s="868" t="s">
        <v>118</v>
      </c>
      <c r="P32" s="57"/>
      <c r="Q32" s="56"/>
      <c r="R32" s="56"/>
      <c r="S32" s="414"/>
      <c r="T32" s="361"/>
      <c r="U32" s="57" t="s">
        <v>198</v>
      </c>
      <c r="V32" s="442" t="s">
        <v>228</v>
      </c>
      <c r="W32" s="442" t="s">
        <v>116</v>
      </c>
      <c r="X32" s="859"/>
      <c r="Y32" s="432" t="s">
        <v>323</v>
      </c>
      <c r="Z32" s="446"/>
      <c r="AA32" s="446"/>
      <c r="AB32" s="56"/>
      <c r="AC32" s="446" t="s">
        <v>369</v>
      </c>
      <c r="AD32" s="868" t="s">
        <v>357</v>
      </c>
      <c r="AE32" s="868" t="s">
        <v>260</v>
      </c>
      <c r="AF32" s="868" t="s">
        <v>260</v>
      </c>
      <c r="AG32" s="239"/>
      <c r="AH32" s="57"/>
      <c r="AI32" s="57"/>
      <c r="AJ32" s="488" t="s">
        <v>226</v>
      </c>
      <c r="AK32" s="57"/>
      <c r="AL32" s="57"/>
      <c r="AM32" s="57"/>
      <c r="AN32" s="56"/>
      <c r="AO32" s="56" t="s">
        <v>361</v>
      </c>
      <c r="AP32" s="57" t="s">
        <v>365</v>
      </c>
      <c r="AQ32" s="537"/>
      <c r="AR32" s="57"/>
      <c r="AS32" s="56" t="s">
        <v>214</v>
      </c>
      <c r="AT32" s="56" t="s">
        <v>214</v>
      </c>
      <c r="AU32" s="56" t="s">
        <v>214</v>
      </c>
      <c r="AV32" s="56" t="s">
        <v>214</v>
      </c>
      <c r="AW32" s="56"/>
      <c r="AX32" s="852"/>
      <c r="AY32" s="414" t="s">
        <v>205</v>
      </c>
      <c r="AZ32" s="414" t="s">
        <v>257</v>
      </c>
      <c r="BA32" s="414"/>
      <c r="BB32" s="57"/>
      <c r="BC32" s="56"/>
      <c r="BD32" s="442"/>
      <c r="BE32" s="56" t="s">
        <v>181</v>
      </c>
      <c r="BF32" s="56" t="s">
        <v>386</v>
      </c>
      <c r="BG32" s="104" t="s">
        <v>23</v>
      </c>
      <c r="BH32" s="115">
        <v>5</v>
      </c>
      <c r="BI32" s="1071"/>
      <c r="BJ32" s="1068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68"/>
      <c r="B33" s="1072" t="s">
        <v>24</v>
      </c>
      <c r="C33" s="102">
        <v>6</v>
      </c>
      <c r="D33" s="103" t="s">
        <v>25</v>
      </c>
      <c r="E33" s="498"/>
      <c r="F33" s="498"/>
      <c r="G33" s="405" t="s">
        <v>190</v>
      </c>
      <c r="H33" s="236"/>
      <c r="I33" s="35"/>
      <c r="J33" s="854" t="s">
        <v>227</v>
      </c>
      <c r="K33" s="405"/>
      <c r="L33" s="405"/>
      <c r="M33" s="405" t="s">
        <v>227</v>
      </c>
      <c r="N33" s="405"/>
      <c r="O33" s="498"/>
      <c r="P33" s="453"/>
      <c r="Q33" s="405"/>
      <c r="R33" s="35"/>
      <c r="S33" s="453"/>
      <c r="T33" s="435"/>
      <c r="U33" s="352" t="s">
        <v>175</v>
      </c>
      <c r="V33" s="352" t="s">
        <v>227</v>
      </c>
      <c r="W33" s="352"/>
      <c r="X33" s="405" t="s">
        <v>375</v>
      </c>
      <c r="Y33" s="1021" t="s">
        <v>321</v>
      </c>
      <c r="Z33" s="352"/>
      <c r="AA33" s="431"/>
      <c r="AB33" s="352"/>
      <c r="AC33" s="352"/>
      <c r="AD33" s="368" t="s">
        <v>356</v>
      </c>
      <c r="AE33" s="405" t="s">
        <v>347</v>
      </c>
      <c r="AF33" s="427" t="s">
        <v>341</v>
      </c>
      <c r="AG33" s="236"/>
      <c r="AH33" s="35"/>
      <c r="AI33" s="35"/>
      <c r="AJ33" s="427"/>
      <c r="AK33" s="405" t="s">
        <v>259</v>
      </c>
      <c r="AL33" s="405" t="s">
        <v>259</v>
      </c>
      <c r="AM33" s="854"/>
      <c r="AN33" s="352" t="s">
        <v>349</v>
      </c>
      <c r="AO33" s="352"/>
      <c r="AP33" s="405"/>
      <c r="AQ33" s="35"/>
      <c r="AR33" s="35"/>
      <c r="AS33" s="352" t="s">
        <v>344</v>
      </c>
      <c r="AT33" s="352" t="s">
        <v>344</v>
      </c>
      <c r="AU33" s="352" t="s">
        <v>344</v>
      </c>
      <c r="AV33" s="352" t="s">
        <v>344</v>
      </c>
      <c r="AW33" s="352"/>
      <c r="AX33" s="352"/>
      <c r="AY33" s="352" t="s">
        <v>227</v>
      </c>
      <c r="AZ33" s="1003" t="s">
        <v>263</v>
      </c>
      <c r="BA33" s="405"/>
      <c r="BB33" s="405"/>
      <c r="BC33" s="352"/>
      <c r="BD33" s="406" t="s">
        <v>381</v>
      </c>
      <c r="BE33" s="352"/>
      <c r="BF33" s="405" t="s">
        <v>259</v>
      </c>
      <c r="BG33" s="104" t="s">
        <v>25</v>
      </c>
      <c r="BH33" s="105">
        <v>6</v>
      </c>
      <c r="BI33" s="1136" t="s">
        <v>24</v>
      </c>
      <c r="BJ33" s="1068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68"/>
      <c r="B34" s="1068"/>
      <c r="C34" s="106">
        <v>7</v>
      </c>
      <c r="D34" s="107" t="s">
        <v>26</v>
      </c>
      <c r="E34" s="499"/>
      <c r="F34" s="499"/>
      <c r="G34" s="412" t="s">
        <v>191</v>
      </c>
      <c r="H34" s="237"/>
      <c r="I34" s="237"/>
      <c r="J34" s="412"/>
      <c r="K34" s="412"/>
      <c r="L34" s="412"/>
      <c r="M34" s="412"/>
      <c r="N34" s="412"/>
      <c r="O34" s="499"/>
      <c r="P34" s="454"/>
      <c r="Q34" s="412"/>
      <c r="R34" s="416"/>
      <c r="S34" s="454"/>
      <c r="T34" s="368"/>
      <c r="U34" s="368" t="s">
        <v>197</v>
      </c>
      <c r="V34" s="368"/>
      <c r="W34" s="368"/>
      <c r="X34" s="412" t="s">
        <v>201</v>
      </c>
      <c r="Y34" s="1022" t="s">
        <v>322</v>
      </c>
      <c r="Z34" s="368"/>
      <c r="AA34" s="421"/>
      <c r="AB34" s="368"/>
      <c r="AC34" s="368"/>
      <c r="AD34" s="368" t="s">
        <v>183</v>
      </c>
      <c r="AE34" s="412" t="s">
        <v>348</v>
      </c>
      <c r="AF34" s="412"/>
      <c r="AG34" s="237"/>
      <c r="AH34" s="367"/>
      <c r="AI34" s="367"/>
      <c r="AJ34" s="428"/>
      <c r="AK34" s="412"/>
      <c r="AL34" s="412"/>
      <c r="AM34" s="412"/>
      <c r="AN34" s="368" t="s">
        <v>350</v>
      </c>
      <c r="AO34" s="368"/>
      <c r="AP34" s="412"/>
      <c r="AQ34" s="367"/>
      <c r="AR34" s="367"/>
      <c r="AS34" s="368"/>
      <c r="AT34" s="368"/>
      <c r="AU34" s="368"/>
      <c r="AV34" s="368"/>
      <c r="AW34" s="368"/>
      <c r="AX34" s="368"/>
      <c r="AY34" s="368"/>
      <c r="AZ34" s="368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68"/>
      <c r="BJ34" s="1068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68"/>
      <c r="B35" s="1068"/>
      <c r="C35" s="102">
        <v>8</v>
      </c>
      <c r="D35" s="103" t="s">
        <v>27</v>
      </c>
      <c r="E35" s="368"/>
      <c r="F35" s="368"/>
      <c r="G35" s="413" t="s">
        <v>192</v>
      </c>
      <c r="H35" s="230"/>
      <c r="I35" s="45"/>
      <c r="J35" s="413"/>
      <c r="K35" s="413"/>
      <c r="L35" s="413"/>
      <c r="M35" s="413"/>
      <c r="N35" s="413"/>
      <c r="O35" s="368"/>
      <c r="P35" s="455"/>
      <c r="Q35" s="413"/>
      <c r="R35" s="45"/>
      <c r="S35" s="455"/>
      <c r="T35" s="238"/>
      <c r="U35" s="428"/>
      <c r="V35" s="368"/>
      <c r="W35" s="413"/>
      <c r="X35" s="407"/>
      <c r="Y35" s="1023"/>
      <c r="Z35" s="413"/>
      <c r="AA35" s="413"/>
      <c r="AB35" s="368"/>
      <c r="AC35" s="368"/>
      <c r="AD35" s="413"/>
      <c r="AE35" s="413"/>
      <c r="AF35" s="369"/>
      <c r="AG35" s="407"/>
      <c r="AH35" s="365"/>
      <c r="AI35" s="365"/>
      <c r="AJ35" s="413"/>
      <c r="AK35" s="413"/>
      <c r="AL35" s="413"/>
      <c r="AM35" s="413"/>
      <c r="AN35" s="231"/>
      <c r="AO35" s="368"/>
      <c r="AP35" s="413"/>
      <c r="AQ35" s="413"/>
      <c r="AR35" s="365"/>
      <c r="AS35" s="413"/>
      <c r="AT35" s="413"/>
      <c r="AU35" s="413"/>
      <c r="AV35" s="413"/>
      <c r="AW35" s="368"/>
      <c r="AX35" s="369"/>
      <c r="AY35" s="413"/>
      <c r="AZ35" s="413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68"/>
      <c r="BJ35" s="1068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68"/>
      <c r="B36" s="1068"/>
      <c r="C36" s="116">
        <v>9</v>
      </c>
      <c r="D36" s="117" t="s">
        <v>28</v>
      </c>
      <c r="E36" s="230"/>
      <c r="F36" s="230"/>
      <c r="G36" s="408" t="s">
        <v>133</v>
      </c>
      <c r="H36" s="230"/>
      <c r="I36" s="230"/>
      <c r="J36" s="471" t="s">
        <v>208</v>
      </c>
      <c r="K36" s="408"/>
      <c r="L36" s="408"/>
      <c r="M36" s="408" t="s">
        <v>206</v>
      </c>
      <c r="N36" s="408"/>
      <c r="O36" s="369"/>
      <c r="P36" s="456"/>
      <c r="Q36" s="408"/>
      <c r="R36" s="230"/>
      <c r="S36" s="456"/>
      <c r="T36" s="238"/>
      <c r="U36" s="230" t="s">
        <v>216</v>
      </c>
      <c r="V36" s="369" t="s">
        <v>222</v>
      </c>
      <c r="W36" s="369"/>
      <c r="X36" s="408" t="s">
        <v>185</v>
      </c>
      <c r="Y36" s="1064" t="s">
        <v>330</v>
      </c>
      <c r="Z36" s="429"/>
      <c r="AA36" s="429"/>
      <c r="AB36" s="369"/>
      <c r="AC36" s="369"/>
      <c r="AD36" s="369" t="s">
        <v>206</v>
      </c>
      <c r="AE36" s="408" t="s">
        <v>224</v>
      </c>
      <c r="AF36" s="408" t="s">
        <v>208</v>
      </c>
      <c r="AG36" s="238"/>
      <c r="AH36" s="230"/>
      <c r="AI36" s="230"/>
      <c r="AJ36" s="485"/>
      <c r="AK36" s="408" t="s">
        <v>346</v>
      </c>
      <c r="AL36" s="408" t="s">
        <v>346</v>
      </c>
      <c r="AM36" s="471"/>
      <c r="AN36" s="369" t="s">
        <v>137</v>
      </c>
      <c r="AO36" s="369"/>
      <c r="AP36" s="230"/>
      <c r="AQ36" s="408"/>
      <c r="AR36" s="230"/>
      <c r="AS36" s="369" t="s">
        <v>145</v>
      </c>
      <c r="AT36" s="369" t="s">
        <v>145</v>
      </c>
      <c r="AU36" s="369" t="s">
        <v>145</v>
      </c>
      <c r="AV36" s="369" t="s">
        <v>145</v>
      </c>
      <c r="AW36" s="369"/>
      <c r="AX36" s="369"/>
      <c r="AY36" s="369" t="s">
        <v>211</v>
      </c>
      <c r="AZ36" s="408" t="s">
        <v>182</v>
      </c>
      <c r="BA36" s="408"/>
      <c r="BB36" s="408"/>
      <c r="BC36" s="369"/>
      <c r="BD36" s="408" t="s">
        <v>178</v>
      </c>
      <c r="BE36" s="369"/>
      <c r="BF36" s="408" t="s">
        <v>346</v>
      </c>
      <c r="BG36" s="118" t="s">
        <v>28</v>
      </c>
      <c r="BH36" s="119">
        <v>9</v>
      </c>
      <c r="BI36" s="1068"/>
      <c r="BJ36" s="1068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1"/>
      <c r="B37" s="1071"/>
      <c r="C37" s="122">
        <v>10</v>
      </c>
      <c r="D37" s="103" t="s">
        <v>29</v>
      </c>
      <c r="E37" s="57"/>
      <c r="F37" s="57"/>
      <c r="G37" s="239" t="s">
        <v>247</v>
      </c>
      <c r="H37" s="56"/>
      <c r="I37" s="56"/>
      <c r="J37" s="855" t="s">
        <v>228</v>
      </c>
      <c r="K37" s="901"/>
      <c r="L37" s="901"/>
      <c r="M37" s="414" t="s">
        <v>209</v>
      </c>
      <c r="N37" s="414"/>
      <c r="O37" s="57"/>
      <c r="P37" s="414"/>
      <c r="Q37" s="414"/>
      <c r="R37" s="56"/>
      <c r="S37" s="56"/>
      <c r="T37" s="361"/>
      <c r="U37" s="57" t="s">
        <v>198</v>
      </c>
      <c r="V37" s="442" t="s">
        <v>228</v>
      </c>
      <c r="W37" s="868"/>
      <c r="X37" s="57" t="s">
        <v>202</v>
      </c>
      <c r="Y37" s="1024" t="s">
        <v>323</v>
      </c>
      <c r="Z37" s="446"/>
      <c r="AA37" s="446"/>
      <c r="AB37" s="56"/>
      <c r="AC37" s="442"/>
      <c r="AD37" s="868" t="s">
        <v>357</v>
      </c>
      <c r="AE37" s="868" t="s">
        <v>229</v>
      </c>
      <c r="AF37" s="868" t="s">
        <v>342</v>
      </c>
      <c r="AG37" s="239"/>
      <c r="AH37" s="57"/>
      <c r="AI37" s="57"/>
      <c r="AJ37" s="488"/>
      <c r="AK37" s="57" t="s">
        <v>260</v>
      </c>
      <c r="AL37" s="57" t="s">
        <v>260</v>
      </c>
      <c r="AM37" s="855"/>
      <c r="AN37" s="56" t="s">
        <v>170</v>
      </c>
      <c r="AO37" s="56"/>
      <c r="AP37" s="57"/>
      <c r="AQ37" s="537"/>
      <c r="AR37" s="57"/>
      <c r="AS37" s="868" t="s">
        <v>113</v>
      </c>
      <c r="AT37" s="868" t="s">
        <v>113</v>
      </c>
      <c r="AU37" s="868" t="s">
        <v>113</v>
      </c>
      <c r="AV37" s="868" t="s">
        <v>113</v>
      </c>
      <c r="AW37" s="442"/>
      <c r="AX37" s="56"/>
      <c r="AY37" s="868" t="s">
        <v>124</v>
      </c>
      <c r="AZ37" s="414" t="s">
        <v>257</v>
      </c>
      <c r="BA37" s="414"/>
      <c r="BB37" s="57"/>
      <c r="BC37" s="56"/>
      <c r="BD37" s="409"/>
      <c r="BE37" s="442"/>
      <c r="BF37" s="57" t="s">
        <v>260</v>
      </c>
      <c r="BG37" s="104" t="s">
        <v>29</v>
      </c>
      <c r="BH37" s="123">
        <v>10</v>
      </c>
      <c r="BI37" s="1071"/>
      <c r="BJ37" s="1071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39" t="s">
        <v>33</v>
      </c>
      <c r="B38" s="1093" t="s">
        <v>12</v>
      </c>
      <c r="C38" s="1088"/>
      <c r="D38" s="1088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4"/>
      <c r="BH38" s="1085"/>
      <c r="BI38" s="1086"/>
      <c r="BJ38" s="1075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40"/>
      <c r="B39" s="1067" t="s">
        <v>14</v>
      </c>
      <c r="C39" s="124">
        <v>1</v>
      </c>
      <c r="D39" s="125" t="s">
        <v>15</v>
      </c>
      <c r="E39" s="498"/>
      <c r="F39" s="498"/>
      <c r="G39" s="405" t="s">
        <v>190</v>
      </c>
      <c r="H39" s="405"/>
      <c r="I39" s="405"/>
      <c r="J39" s="352"/>
      <c r="K39" s="352"/>
      <c r="L39" s="405" t="s">
        <v>227</v>
      </c>
      <c r="M39" s="405" t="s">
        <v>227</v>
      </c>
      <c r="N39" s="352"/>
      <c r="O39" s="405"/>
      <c r="P39" s="352"/>
      <c r="Q39" s="352"/>
      <c r="R39" s="453"/>
      <c r="S39" s="352"/>
      <c r="T39" s="405"/>
      <c r="U39" s="35"/>
      <c r="V39" s="427" t="s">
        <v>301</v>
      </c>
      <c r="W39" s="352" t="s">
        <v>259</v>
      </c>
      <c r="X39" s="405"/>
      <c r="Y39" s="431"/>
      <c r="Z39" s="405"/>
      <c r="AA39" s="405"/>
      <c r="AB39" s="352"/>
      <c r="AC39" s="352" t="s">
        <v>345</v>
      </c>
      <c r="AD39" s="368"/>
      <c r="AE39" s="427" t="s">
        <v>341</v>
      </c>
      <c r="AF39" s="427"/>
      <c r="AG39" s="236"/>
      <c r="AH39" s="35"/>
      <c r="AI39" s="35"/>
      <c r="AJ39" s="427" t="s">
        <v>227</v>
      </c>
      <c r="AK39" s="35"/>
      <c r="AL39" s="35"/>
      <c r="AM39" s="405"/>
      <c r="AN39" s="352"/>
      <c r="AO39" s="364"/>
      <c r="AP39" s="405"/>
      <c r="AQ39" s="405"/>
      <c r="AR39" s="405"/>
      <c r="AS39" s="352"/>
      <c r="AT39" s="352"/>
      <c r="AU39" s="352"/>
      <c r="AV39" s="352"/>
      <c r="AW39" s="352" t="s">
        <v>227</v>
      </c>
      <c r="AX39" s="405" t="s">
        <v>227</v>
      </c>
      <c r="AY39" s="352" t="s">
        <v>259</v>
      </c>
      <c r="AZ39" s="352" t="s">
        <v>176</v>
      </c>
      <c r="BA39" s="1004" t="s">
        <v>379</v>
      </c>
      <c r="BB39" s="405"/>
      <c r="BC39" s="405"/>
      <c r="BD39" s="352"/>
      <c r="BE39" s="352"/>
      <c r="BF39" s="406" t="s">
        <v>328</v>
      </c>
      <c r="BG39" s="126" t="s">
        <v>16</v>
      </c>
      <c r="BH39" s="127">
        <v>1</v>
      </c>
      <c r="BI39" s="1078" t="s">
        <v>14</v>
      </c>
      <c r="BJ39" s="1076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40"/>
      <c r="B40" s="1068"/>
      <c r="C40" s="128">
        <v>2</v>
      </c>
      <c r="D40" s="129" t="s">
        <v>17</v>
      </c>
      <c r="E40" s="499"/>
      <c r="F40" s="499"/>
      <c r="G40" s="412" t="s">
        <v>218</v>
      </c>
      <c r="H40" s="412"/>
      <c r="I40" s="412"/>
      <c r="J40" s="368"/>
      <c r="K40" s="368"/>
      <c r="L40" s="412"/>
      <c r="M40" s="412"/>
      <c r="N40" s="368"/>
      <c r="O40" s="412"/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/>
      <c r="AC40" s="368"/>
      <c r="AD40" s="368"/>
      <c r="AE40" s="412"/>
      <c r="AF40" s="412"/>
      <c r="AG40" s="237"/>
      <c r="AH40" s="367"/>
      <c r="AI40" s="367"/>
      <c r="AJ40" s="428"/>
      <c r="AK40" s="367"/>
      <c r="AL40" s="367"/>
      <c r="AM40" s="412"/>
      <c r="AN40" s="368"/>
      <c r="AO40" s="365"/>
      <c r="AP40" s="412"/>
      <c r="AQ40" s="412"/>
      <c r="AR40" s="412"/>
      <c r="AS40" s="368"/>
      <c r="AT40" s="368"/>
      <c r="AU40" s="368"/>
      <c r="AV40" s="368"/>
      <c r="AW40" s="368"/>
      <c r="AX40" s="412"/>
      <c r="AY40" s="368"/>
      <c r="AZ40" s="368" t="s">
        <v>177</v>
      </c>
      <c r="BA40" s="1004"/>
      <c r="BB40" s="412"/>
      <c r="BC40" s="412"/>
      <c r="BD40" s="368"/>
      <c r="BE40" s="368"/>
      <c r="BF40" s="406" t="s">
        <v>360</v>
      </c>
      <c r="BG40" s="130" t="s">
        <v>18</v>
      </c>
      <c r="BH40" s="131">
        <v>2</v>
      </c>
      <c r="BI40" s="1068"/>
      <c r="BJ40" s="1076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40"/>
      <c r="B41" s="1068"/>
      <c r="C41" s="132">
        <v>3</v>
      </c>
      <c r="D41" s="133" t="s">
        <v>19</v>
      </c>
      <c r="E41" s="368"/>
      <c r="F41" s="368"/>
      <c r="G41" s="368"/>
      <c r="H41" s="413"/>
      <c r="I41" s="413"/>
      <c r="J41" s="368"/>
      <c r="K41" s="413"/>
      <c r="L41" s="413"/>
      <c r="M41" s="413"/>
      <c r="N41" s="368"/>
      <c r="O41" s="413"/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368"/>
      <c r="AD41" s="412" t="s">
        <v>372</v>
      </c>
      <c r="AE41" s="369"/>
      <c r="AF41" s="369"/>
      <c r="AG41" s="407"/>
      <c r="AH41" s="365"/>
      <c r="AI41" s="365"/>
      <c r="AJ41" s="413"/>
      <c r="AK41" s="368"/>
      <c r="AL41" s="368"/>
      <c r="AM41" s="413"/>
      <c r="AN41" s="231"/>
      <c r="AO41" s="350"/>
      <c r="AP41" s="413"/>
      <c r="AQ41" s="413"/>
      <c r="AR41" s="413"/>
      <c r="AS41" s="413"/>
      <c r="AT41" s="413"/>
      <c r="AU41" s="413"/>
      <c r="AV41" s="413"/>
      <c r="AW41" s="369" t="s">
        <v>324</v>
      </c>
      <c r="AX41" s="413"/>
      <c r="AY41" s="413"/>
      <c r="AZ41" s="413"/>
      <c r="BA41" s="413"/>
      <c r="BB41" s="413"/>
      <c r="BC41" s="413"/>
      <c r="BD41" s="368"/>
      <c r="BE41" s="368"/>
      <c r="BF41" s="368" t="s">
        <v>179</v>
      </c>
      <c r="BG41" s="134" t="s">
        <v>20</v>
      </c>
      <c r="BH41" s="135">
        <v>3</v>
      </c>
      <c r="BI41" s="1068"/>
      <c r="BJ41" s="1076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40"/>
      <c r="B42" s="1068"/>
      <c r="C42" s="136">
        <v>4</v>
      </c>
      <c r="D42" s="137" t="s">
        <v>31</v>
      </c>
      <c r="E42" s="230"/>
      <c r="F42" s="238"/>
      <c r="G42" s="408" t="s">
        <v>134</v>
      </c>
      <c r="H42" s="408"/>
      <c r="I42" s="408"/>
      <c r="J42" s="369"/>
      <c r="K42" s="369"/>
      <c r="L42" s="408" t="s">
        <v>206</v>
      </c>
      <c r="M42" s="408" t="s">
        <v>222</v>
      </c>
      <c r="N42" s="369"/>
      <c r="O42" s="408"/>
      <c r="P42" s="369"/>
      <c r="Q42" s="369"/>
      <c r="R42" s="456"/>
      <c r="S42" s="369"/>
      <c r="T42" s="408"/>
      <c r="U42" s="230"/>
      <c r="V42" s="485" t="s">
        <v>195</v>
      </c>
      <c r="W42" s="369" t="s">
        <v>215</v>
      </c>
      <c r="X42" s="408"/>
      <c r="Y42" s="422"/>
      <c r="Z42" s="408"/>
      <c r="AA42" s="408"/>
      <c r="AB42" s="369"/>
      <c r="AC42" s="369" t="s">
        <v>223</v>
      </c>
      <c r="AD42" s="369"/>
      <c r="AE42" s="408" t="s">
        <v>211</v>
      </c>
      <c r="AF42" s="408"/>
      <c r="AG42" s="238"/>
      <c r="AH42" s="230"/>
      <c r="AI42" s="230"/>
      <c r="AJ42" s="485" t="s">
        <v>324</v>
      </c>
      <c r="AK42" s="230"/>
      <c r="AL42" s="230"/>
      <c r="AM42" s="408"/>
      <c r="AN42" s="369"/>
      <c r="AO42" s="231"/>
      <c r="AP42" s="408"/>
      <c r="AQ42" s="408"/>
      <c r="AR42" s="408"/>
      <c r="AS42" s="369"/>
      <c r="AT42" s="369"/>
      <c r="AU42" s="369"/>
      <c r="AV42" s="369"/>
      <c r="AW42" s="230" t="s">
        <v>228</v>
      </c>
      <c r="AX42" s="408" t="s">
        <v>324</v>
      </c>
      <c r="AY42" s="369" t="s">
        <v>215</v>
      </c>
      <c r="AZ42" s="369" t="s">
        <v>213</v>
      </c>
      <c r="BA42" s="408"/>
      <c r="BB42" s="408"/>
      <c r="BC42" s="408"/>
      <c r="BD42" s="369"/>
      <c r="BE42" s="369"/>
      <c r="BF42" s="408" t="s">
        <v>180</v>
      </c>
      <c r="BG42" s="138" t="s">
        <v>21</v>
      </c>
      <c r="BH42" s="139">
        <v>4</v>
      </c>
      <c r="BI42" s="1068"/>
      <c r="BJ42" s="1076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40"/>
      <c r="B43" s="1069"/>
      <c r="C43" s="140">
        <v>5</v>
      </c>
      <c r="D43" s="141" t="s">
        <v>22</v>
      </c>
      <c r="E43" s="57"/>
      <c r="F43" s="239"/>
      <c r="G43" s="57" t="s">
        <v>310</v>
      </c>
      <c r="H43" s="414"/>
      <c r="I43" s="56"/>
      <c r="J43" s="56"/>
      <c r="K43" s="56"/>
      <c r="L43" s="901" t="s">
        <v>229</v>
      </c>
      <c r="M43" s="414" t="s">
        <v>209</v>
      </c>
      <c r="N43" s="56"/>
      <c r="O43" s="414"/>
      <c r="P43" s="56"/>
      <c r="Q43" s="56"/>
      <c r="R43" s="56"/>
      <c r="S43" s="56"/>
      <c r="T43" s="361"/>
      <c r="U43" s="56"/>
      <c r="V43" s="488" t="s">
        <v>302</v>
      </c>
      <c r="W43" s="868" t="s">
        <v>260</v>
      </c>
      <c r="X43" s="361"/>
      <c r="Y43" s="478"/>
      <c r="Z43" s="361"/>
      <c r="AA43" s="361"/>
      <c r="AB43" s="56"/>
      <c r="AC43" s="442" t="s">
        <v>132</v>
      </c>
      <c r="AD43" s="868"/>
      <c r="AE43" s="868" t="s">
        <v>342</v>
      </c>
      <c r="AF43" s="868"/>
      <c r="AG43" s="239"/>
      <c r="AH43" s="57"/>
      <c r="AI43" s="57"/>
      <c r="AJ43" s="488" t="s">
        <v>226</v>
      </c>
      <c r="AK43" s="57"/>
      <c r="AL43" s="57"/>
      <c r="AM43" s="57"/>
      <c r="AN43" s="56"/>
      <c r="AO43" s="366"/>
      <c r="AP43" s="868"/>
      <c r="AQ43" s="868"/>
      <c r="AR43" s="868"/>
      <c r="AS43" s="868"/>
      <c r="AT43" s="868"/>
      <c r="AU43" s="868"/>
      <c r="AV43" s="868"/>
      <c r="AW43" s="366" t="s">
        <v>362</v>
      </c>
      <c r="AX43" s="852" t="s">
        <v>228</v>
      </c>
      <c r="AY43" s="868" t="s">
        <v>260</v>
      </c>
      <c r="AZ43" s="56" t="s">
        <v>120</v>
      </c>
      <c r="BA43" s="414"/>
      <c r="BB43" s="56"/>
      <c r="BC43" s="56"/>
      <c r="BD43" s="56"/>
      <c r="BE43" s="442"/>
      <c r="BF43" s="409" t="s">
        <v>380</v>
      </c>
      <c r="BG43" s="130" t="s">
        <v>23</v>
      </c>
      <c r="BH43" s="142">
        <v>5</v>
      </c>
      <c r="BI43" s="1079"/>
      <c r="BJ43" s="1076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140"/>
      <c r="B44" s="1073" t="s">
        <v>24</v>
      </c>
      <c r="C44" s="128">
        <v>6</v>
      </c>
      <c r="D44" s="143" t="s">
        <v>25</v>
      </c>
      <c r="E44" s="498"/>
      <c r="F44" s="498"/>
      <c r="G44" s="405" t="s">
        <v>190</v>
      </c>
      <c r="H44" s="405"/>
      <c r="I44" s="405"/>
      <c r="J44" s="405" t="s">
        <v>194</v>
      </c>
      <c r="K44" s="352"/>
      <c r="L44" s="405"/>
      <c r="M44" s="405" t="s">
        <v>227</v>
      </c>
      <c r="N44" s="405"/>
      <c r="O44" s="405"/>
      <c r="P44" s="405"/>
      <c r="Q44" s="405"/>
      <c r="R44" s="405"/>
      <c r="S44" s="405"/>
      <c r="T44" s="405"/>
      <c r="U44" s="35"/>
      <c r="V44" s="427" t="s">
        <v>301</v>
      </c>
      <c r="W44" s="427" t="s">
        <v>312</v>
      </c>
      <c r="X44" s="352" t="s">
        <v>227</v>
      </c>
      <c r="Y44" s="431"/>
      <c r="Z44" s="405"/>
      <c r="AA44" s="405"/>
      <c r="AB44" s="352"/>
      <c r="AC44" s="352" t="s">
        <v>345</v>
      </c>
      <c r="AD44" s="368"/>
      <c r="AE44" s="405" t="s">
        <v>347</v>
      </c>
      <c r="AF44" s="427" t="s">
        <v>341</v>
      </c>
      <c r="AG44" s="236"/>
      <c r="AH44" s="35"/>
      <c r="AI44" s="405"/>
      <c r="AJ44" s="427" t="s">
        <v>227</v>
      </c>
      <c r="AK44" s="35"/>
      <c r="AL44" s="35"/>
      <c r="AM44" s="352" t="s">
        <v>227</v>
      </c>
      <c r="AN44" s="417" t="s">
        <v>212</v>
      </c>
      <c r="AO44" s="364"/>
      <c r="AP44" s="405"/>
      <c r="AQ44" s="405"/>
      <c r="AR44" s="405"/>
      <c r="AS44" s="405" t="s">
        <v>259</v>
      </c>
      <c r="AT44" s="405" t="s">
        <v>259</v>
      </c>
      <c r="AU44" s="405" t="s">
        <v>259</v>
      </c>
      <c r="AV44" s="405" t="s">
        <v>259</v>
      </c>
      <c r="AW44" s="352" t="s">
        <v>227</v>
      </c>
      <c r="AX44" s="405"/>
      <c r="AY44" s="352"/>
      <c r="AZ44" s="352"/>
      <c r="BA44" s="405"/>
      <c r="BB44" s="405"/>
      <c r="BC44" s="405"/>
      <c r="BD44" s="352"/>
      <c r="BE44" s="352"/>
      <c r="BF44" s="352"/>
      <c r="BG44" s="130" t="s">
        <v>25</v>
      </c>
      <c r="BH44" s="131">
        <v>6</v>
      </c>
      <c r="BI44" s="1080" t="s">
        <v>24</v>
      </c>
      <c r="BJ44" s="1076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40"/>
      <c r="B45" s="1068"/>
      <c r="C45" s="132">
        <v>7</v>
      </c>
      <c r="D45" s="144" t="s">
        <v>26</v>
      </c>
      <c r="E45" s="499"/>
      <c r="F45" s="499"/>
      <c r="G45" s="412" t="s">
        <v>218</v>
      </c>
      <c r="H45" s="412"/>
      <c r="I45" s="412"/>
      <c r="J45" s="1004"/>
      <c r="K45" s="368"/>
      <c r="L45" s="412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428" t="s">
        <v>253</v>
      </c>
      <c r="X45" s="368"/>
      <c r="Y45" s="421"/>
      <c r="Z45" s="412"/>
      <c r="AA45" s="412"/>
      <c r="AB45" s="368"/>
      <c r="AC45" s="368"/>
      <c r="AD45" s="368"/>
      <c r="AE45" s="412" t="s">
        <v>348</v>
      </c>
      <c r="AF45" s="412"/>
      <c r="AG45" s="237"/>
      <c r="AH45" s="367"/>
      <c r="AI45" s="412"/>
      <c r="AJ45" s="428"/>
      <c r="AK45" s="367"/>
      <c r="AL45" s="367"/>
      <c r="AM45" s="368"/>
      <c r="AN45" s="353"/>
      <c r="AO45" s="365"/>
      <c r="AP45" s="412"/>
      <c r="AQ45" s="412"/>
      <c r="AR45" s="412"/>
      <c r="AS45" s="412"/>
      <c r="AT45" s="412"/>
      <c r="AU45" s="412"/>
      <c r="AV45" s="412"/>
      <c r="AW45" s="368"/>
      <c r="AX45" s="412"/>
      <c r="AY45" s="368"/>
      <c r="AZ45" s="368"/>
      <c r="BA45" s="412"/>
      <c r="BB45" s="412"/>
      <c r="BC45" s="412"/>
      <c r="BD45" s="368"/>
      <c r="BE45" s="368"/>
      <c r="BF45" s="368"/>
      <c r="BG45" s="134" t="s">
        <v>26</v>
      </c>
      <c r="BH45" s="135">
        <v>7</v>
      </c>
      <c r="BI45" s="1068"/>
      <c r="BJ45" s="1076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40"/>
      <c r="B46" s="1068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413"/>
      <c r="M46" s="413"/>
      <c r="N46" s="413"/>
      <c r="O46" s="413"/>
      <c r="P46" s="413"/>
      <c r="Q46" s="413"/>
      <c r="R46" s="413"/>
      <c r="S46" s="413"/>
      <c r="T46" s="413"/>
      <c r="U46" s="368"/>
      <c r="V46" s="413"/>
      <c r="W46" s="368"/>
      <c r="X46" s="413"/>
      <c r="Y46" s="368"/>
      <c r="Z46" s="413"/>
      <c r="AA46" s="413"/>
      <c r="AB46" s="368"/>
      <c r="AC46" s="368"/>
      <c r="AD46" s="413"/>
      <c r="AE46" s="413"/>
      <c r="AF46" s="369"/>
      <c r="AG46" s="407"/>
      <c r="AH46" s="365"/>
      <c r="AI46" s="413"/>
      <c r="AJ46" s="413"/>
      <c r="AK46" s="413"/>
      <c r="AL46" s="413"/>
      <c r="AM46" s="413"/>
      <c r="AN46" s="368"/>
      <c r="AO46" s="368"/>
      <c r="AP46" s="413"/>
      <c r="AQ46" s="413"/>
      <c r="AR46" s="413"/>
      <c r="AS46" s="413"/>
      <c r="AT46" s="413"/>
      <c r="AU46" s="413"/>
      <c r="AV46" s="413"/>
      <c r="AW46" s="368"/>
      <c r="AX46" s="413"/>
      <c r="AY46" s="413"/>
      <c r="AZ46" s="413"/>
      <c r="BA46" s="413"/>
      <c r="BB46" s="413"/>
      <c r="BC46" s="413"/>
      <c r="BD46" s="368"/>
      <c r="BE46" s="368"/>
      <c r="BF46" s="368"/>
      <c r="BG46" s="130" t="s">
        <v>27</v>
      </c>
      <c r="BH46" s="131">
        <v>8</v>
      </c>
      <c r="BI46" s="1068"/>
      <c r="BJ46" s="1076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40"/>
      <c r="B47" s="1068"/>
      <c r="C47" s="145">
        <v>9</v>
      </c>
      <c r="D47" s="146" t="s">
        <v>28</v>
      </c>
      <c r="E47" s="230"/>
      <c r="F47" s="238"/>
      <c r="G47" s="408" t="s">
        <v>134</v>
      </c>
      <c r="H47" s="408"/>
      <c r="I47" s="408"/>
      <c r="J47" s="408" t="s">
        <v>133</v>
      </c>
      <c r="K47" s="369"/>
      <c r="L47" s="408"/>
      <c r="M47" s="408" t="s">
        <v>222</v>
      </c>
      <c r="N47" s="408"/>
      <c r="O47" s="408"/>
      <c r="P47" s="408"/>
      <c r="Q47" s="408"/>
      <c r="R47" s="408"/>
      <c r="S47" s="408"/>
      <c r="T47" s="408"/>
      <c r="U47" s="230"/>
      <c r="V47" s="485" t="s">
        <v>195</v>
      </c>
      <c r="W47" s="485" t="s">
        <v>196</v>
      </c>
      <c r="X47" s="369" t="s">
        <v>208</v>
      </c>
      <c r="Y47" s="422"/>
      <c r="Z47" s="408"/>
      <c r="AA47" s="408"/>
      <c r="AB47" s="369"/>
      <c r="AC47" s="369" t="s">
        <v>223</v>
      </c>
      <c r="AD47" s="369"/>
      <c r="AE47" s="408" t="s">
        <v>224</v>
      </c>
      <c r="AF47" s="408" t="s">
        <v>208</v>
      </c>
      <c r="AG47" s="238"/>
      <c r="AH47" s="230"/>
      <c r="AI47" s="408"/>
      <c r="AJ47" s="485" t="s">
        <v>324</v>
      </c>
      <c r="AK47" s="230"/>
      <c r="AL47" s="230"/>
      <c r="AM47" s="369" t="s">
        <v>208</v>
      </c>
      <c r="AN47" s="354" t="s">
        <v>233</v>
      </c>
      <c r="AO47" s="350"/>
      <c r="AP47" s="408"/>
      <c r="AQ47" s="408"/>
      <c r="AR47" s="408"/>
      <c r="AS47" s="408" t="s">
        <v>346</v>
      </c>
      <c r="AT47" s="408" t="s">
        <v>346</v>
      </c>
      <c r="AU47" s="408" t="s">
        <v>346</v>
      </c>
      <c r="AV47" s="408" t="s">
        <v>346</v>
      </c>
      <c r="AW47" s="369" t="s">
        <v>206</v>
      </c>
      <c r="AX47" s="408"/>
      <c r="AY47" s="369"/>
      <c r="AZ47" s="369"/>
      <c r="BA47" s="408"/>
      <c r="BB47" s="408"/>
      <c r="BC47" s="408"/>
      <c r="BD47" s="369"/>
      <c r="BE47" s="369"/>
      <c r="BF47" s="369"/>
      <c r="BG47" s="147" t="s">
        <v>28</v>
      </c>
      <c r="BH47" s="148">
        <v>9</v>
      </c>
      <c r="BI47" s="1068"/>
      <c r="BJ47" s="1076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41"/>
      <c r="B48" s="1074"/>
      <c r="C48" s="128">
        <v>10</v>
      </c>
      <c r="D48" s="143" t="s">
        <v>29</v>
      </c>
      <c r="E48" s="57"/>
      <c r="F48" s="239"/>
      <c r="G48" s="57" t="s">
        <v>310</v>
      </c>
      <c r="H48" s="414"/>
      <c r="I48" s="414"/>
      <c r="J48" s="414" t="s">
        <v>230</v>
      </c>
      <c r="K48" s="56"/>
      <c r="L48" s="901"/>
      <c r="M48" s="414" t="s">
        <v>209</v>
      </c>
      <c r="N48" s="414"/>
      <c r="O48" s="414"/>
      <c r="P48" s="414"/>
      <c r="Q48" s="57"/>
      <c r="R48" s="370"/>
      <c r="S48" s="370"/>
      <c r="T48" s="361"/>
      <c r="U48" s="56"/>
      <c r="V48" s="488" t="s">
        <v>302</v>
      </c>
      <c r="W48" s="486" t="s">
        <v>116</v>
      </c>
      <c r="X48" s="488" t="s">
        <v>209</v>
      </c>
      <c r="Y48" s="478"/>
      <c r="Z48" s="446"/>
      <c r="AA48" s="446"/>
      <c r="AB48" s="56"/>
      <c r="AC48" s="442" t="s">
        <v>132</v>
      </c>
      <c r="AD48" s="868"/>
      <c r="AE48" s="868" t="s">
        <v>229</v>
      </c>
      <c r="AF48" s="868" t="s">
        <v>342</v>
      </c>
      <c r="AG48" s="239"/>
      <c r="AH48" s="57"/>
      <c r="AI48" s="56"/>
      <c r="AJ48" s="488" t="s">
        <v>226</v>
      </c>
      <c r="AK48" s="57"/>
      <c r="AL48" s="57"/>
      <c r="AM48" s="488" t="s">
        <v>209</v>
      </c>
      <c r="AN48" s="56" t="s">
        <v>235</v>
      </c>
      <c r="AO48" s="366"/>
      <c r="AP48" s="868"/>
      <c r="AQ48" s="868"/>
      <c r="AR48" s="868"/>
      <c r="AS48" s="57" t="s">
        <v>260</v>
      </c>
      <c r="AT48" s="57" t="s">
        <v>260</v>
      </c>
      <c r="AU48" s="57" t="s">
        <v>260</v>
      </c>
      <c r="AV48" s="57" t="s">
        <v>260</v>
      </c>
      <c r="AW48" s="56" t="s">
        <v>228</v>
      </c>
      <c r="AX48" s="852"/>
      <c r="AY48" s="868"/>
      <c r="AZ48" s="56"/>
      <c r="BA48" s="414"/>
      <c r="BB48" s="57"/>
      <c r="BC48" s="57"/>
      <c r="BD48" s="56"/>
      <c r="BE48" s="442"/>
      <c r="BF48" s="56"/>
      <c r="BG48" s="130" t="s">
        <v>29</v>
      </c>
      <c r="BH48" s="131">
        <v>10</v>
      </c>
      <c r="BI48" s="1081"/>
      <c r="BJ48" s="1077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42" t="s">
        <v>34</v>
      </c>
      <c r="B49" s="1093" t="s">
        <v>12</v>
      </c>
      <c r="C49" s="1088"/>
      <c r="D49" s="1088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87"/>
      <c r="BH49" s="1088"/>
      <c r="BI49" s="1089"/>
      <c r="BJ49" s="1094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68"/>
      <c r="B50" s="1067" t="s">
        <v>14</v>
      </c>
      <c r="C50" s="150">
        <v>1</v>
      </c>
      <c r="D50" s="151" t="s">
        <v>15</v>
      </c>
      <c r="E50" s="498"/>
      <c r="F50" s="498"/>
      <c r="G50" s="498"/>
      <c r="H50" s="236"/>
      <c r="I50" s="236"/>
      <c r="J50" s="470"/>
      <c r="K50" s="405" t="s">
        <v>227</v>
      </c>
      <c r="L50" s="405"/>
      <c r="M50" s="405" t="s">
        <v>227</v>
      </c>
      <c r="N50" s="352"/>
      <c r="O50" s="352"/>
      <c r="P50" s="352"/>
      <c r="Q50" s="470"/>
      <c r="R50" s="35"/>
      <c r="S50" s="35"/>
      <c r="T50" s="352"/>
      <c r="U50" s="35"/>
      <c r="V50" s="352" t="s">
        <v>199</v>
      </c>
      <c r="W50" s="352" t="s">
        <v>313</v>
      </c>
      <c r="X50" s="352"/>
      <c r="Y50" s="351" t="s">
        <v>329</v>
      </c>
      <c r="Z50" s="352"/>
      <c r="AA50" s="431"/>
      <c r="AB50" s="352"/>
      <c r="AC50" s="352" t="s">
        <v>345</v>
      </c>
      <c r="AD50" s="352" t="s">
        <v>358</v>
      </c>
      <c r="AE50" s="427" t="s">
        <v>341</v>
      </c>
      <c r="AF50" s="405"/>
      <c r="AG50" s="236"/>
      <c r="AH50" s="35"/>
      <c r="AI50" s="35"/>
      <c r="AJ50" s="427" t="s">
        <v>227</v>
      </c>
      <c r="AK50" s="352" t="s">
        <v>387</v>
      </c>
      <c r="AL50" s="352" t="s">
        <v>295</v>
      </c>
      <c r="AM50" s="352"/>
      <c r="AN50" s="352"/>
      <c r="AO50" s="364"/>
      <c r="AP50" s="405" t="s">
        <v>366</v>
      </c>
      <c r="AQ50" s="35"/>
      <c r="AR50" s="405"/>
      <c r="AS50" s="352" t="s">
        <v>326</v>
      </c>
      <c r="AT50" s="352" t="s">
        <v>326</v>
      </c>
      <c r="AU50" s="352" t="s">
        <v>326</v>
      </c>
      <c r="AV50" s="352" t="s">
        <v>326</v>
      </c>
      <c r="AW50" s="352"/>
      <c r="AX50" s="352"/>
      <c r="AY50" s="405"/>
      <c r="AZ50" s="35" t="s">
        <v>258</v>
      </c>
      <c r="BA50" s="405"/>
      <c r="BB50" s="352"/>
      <c r="BC50" s="352"/>
      <c r="BD50" s="352"/>
      <c r="BE50" s="34"/>
      <c r="BF50" s="352" t="s">
        <v>385</v>
      </c>
      <c r="BG50" s="152" t="s">
        <v>16</v>
      </c>
      <c r="BH50" s="153">
        <v>2</v>
      </c>
      <c r="BI50" s="1082" t="s">
        <v>14</v>
      </c>
      <c r="BJ50" s="1068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68"/>
      <c r="B51" s="1068"/>
      <c r="C51" s="154">
        <v>2</v>
      </c>
      <c r="D51" s="155" t="s">
        <v>17</v>
      </c>
      <c r="E51" s="499"/>
      <c r="F51" s="499"/>
      <c r="G51" s="499"/>
      <c r="H51" s="416"/>
      <c r="I51" s="237"/>
      <c r="J51" s="412"/>
      <c r="K51" s="412"/>
      <c r="L51" s="412"/>
      <c r="M51" s="412"/>
      <c r="N51" s="368"/>
      <c r="O51" s="368"/>
      <c r="P51" s="368"/>
      <c r="Q51" s="412"/>
      <c r="R51" s="237"/>
      <c r="S51" s="237"/>
      <c r="T51" s="368"/>
      <c r="U51" s="367"/>
      <c r="V51" s="368"/>
      <c r="W51" s="368" t="s">
        <v>314</v>
      </c>
      <c r="X51" s="368"/>
      <c r="Y51" s="445"/>
      <c r="Z51" s="368"/>
      <c r="AA51" s="421"/>
      <c r="AB51" s="368"/>
      <c r="AC51" s="368"/>
      <c r="AD51" s="368"/>
      <c r="AE51" s="412"/>
      <c r="AF51" s="412"/>
      <c r="AG51" s="237"/>
      <c r="AH51" s="367"/>
      <c r="AI51" s="367"/>
      <c r="AJ51" s="428"/>
      <c r="AK51" s="368" t="s">
        <v>388</v>
      </c>
      <c r="AL51" s="368" t="s">
        <v>296</v>
      </c>
      <c r="AM51" s="368"/>
      <c r="AN51" s="368"/>
      <c r="AO51" s="365"/>
      <c r="AP51" s="412"/>
      <c r="AQ51" s="367"/>
      <c r="AR51" s="412"/>
      <c r="AS51" s="368"/>
      <c r="AT51" s="368"/>
      <c r="AU51" s="368"/>
      <c r="AV51" s="368"/>
      <c r="AW51" s="368"/>
      <c r="AX51" s="368"/>
      <c r="AY51" s="412"/>
      <c r="AZ51" s="367"/>
      <c r="BA51" s="412"/>
      <c r="BB51" s="368"/>
      <c r="BC51" s="368"/>
      <c r="BD51" s="368"/>
      <c r="BE51" s="34"/>
      <c r="BF51" s="368"/>
      <c r="BG51" s="156" t="s">
        <v>18</v>
      </c>
      <c r="BH51" s="157">
        <v>3</v>
      </c>
      <c r="BI51" s="1068"/>
      <c r="BJ51" s="1068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68"/>
      <c r="B52" s="1068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413"/>
      <c r="P52" s="238"/>
      <c r="Q52" s="413"/>
      <c r="R52" s="231"/>
      <c r="S52" s="45"/>
      <c r="T52" s="368"/>
      <c r="U52" s="368"/>
      <c r="V52" s="368"/>
      <c r="W52" s="368"/>
      <c r="X52" s="407"/>
      <c r="Y52" s="351"/>
      <c r="Z52" s="429"/>
      <c r="AA52" s="429"/>
      <c r="AB52" s="368"/>
      <c r="AC52" s="368"/>
      <c r="AD52" s="413"/>
      <c r="AE52" s="369"/>
      <c r="AF52" s="413" t="s">
        <v>371</v>
      </c>
      <c r="AG52" s="365"/>
      <c r="AH52" s="365"/>
      <c r="AI52" s="365"/>
      <c r="AJ52" s="413"/>
      <c r="AK52" s="369"/>
      <c r="AL52" s="369"/>
      <c r="AM52" s="368"/>
      <c r="AN52" s="231"/>
      <c r="AO52" s="368"/>
      <c r="AP52" s="413"/>
      <c r="AQ52" s="1004"/>
      <c r="AR52" s="413"/>
      <c r="AS52" s="413" t="s">
        <v>367</v>
      </c>
      <c r="AT52" s="413" t="s">
        <v>367</v>
      </c>
      <c r="AU52" s="413"/>
      <c r="AV52" s="413"/>
      <c r="AW52" s="368"/>
      <c r="AX52" s="368"/>
      <c r="AY52" s="368"/>
      <c r="AZ52" s="45"/>
      <c r="BA52" s="368"/>
      <c r="BB52" s="368"/>
      <c r="BC52" s="368"/>
      <c r="BD52" s="368"/>
      <c r="BE52" s="368"/>
      <c r="BF52" s="368"/>
      <c r="BG52" s="160" t="s">
        <v>20</v>
      </c>
      <c r="BH52" s="153">
        <v>4</v>
      </c>
      <c r="BI52" s="1068"/>
      <c r="BJ52" s="1068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68"/>
      <c r="B53" s="1068"/>
      <c r="C53" s="161">
        <v>4</v>
      </c>
      <c r="D53" s="162" t="s">
        <v>31</v>
      </c>
      <c r="E53" s="230"/>
      <c r="F53" s="238"/>
      <c r="G53" s="238"/>
      <c r="H53" s="230"/>
      <c r="I53" s="230"/>
      <c r="J53" s="471"/>
      <c r="K53" s="408" t="s">
        <v>222</v>
      </c>
      <c r="L53" s="408"/>
      <c r="M53" s="408" t="s">
        <v>208</v>
      </c>
      <c r="N53" s="369"/>
      <c r="O53" s="408"/>
      <c r="P53" s="369"/>
      <c r="Q53" s="471"/>
      <c r="R53" s="230"/>
      <c r="S53" s="230"/>
      <c r="T53" s="369"/>
      <c r="U53" s="230"/>
      <c r="V53" s="369" t="s">
        <v>196</v>
      </c>
      <c r="W53" s="369" t="s">
        <v>185</v>
      </c>
      <c r="X53" s="369"/>
      <c r="Y53" s="429" t="s">
        <v>224</v>
      </c>
      <c r="Z53" s="1058"/>
      <c r="AA53" s="429"/>
      <c r="AB53" s="369"/>
      <c r="AC53" s="369" t="s">
        <v>223</v>
      </c>
      <c r="AD53" s="369" t="s">
        <v>206</v>
      </c>
      <c r="AE53" s="408" t="s">
        <v>211</v>
      </c>
      <c r="AF53" s="408"/>
      <c r="AG53" s="238"/>
      <c r="AH53" s="230"/>
      <c r="AI53" s="230"/>
      <c r="AJ53" s="485" t="s">
        <v>324</v>
      </c>
      <c r="AK53" s="230" t="s">
        <v>216</v>
      </c>
      <c r="AL53" s="230" t="s">
        <v>252</v>
      </c>
      <c r="AM53" s="230"/>
      <c r="AN53" s="369"/>
      <c r="AO53" s="350"/>
      <c r="AP53" s="408"/>
      <c r="AQ53" s="412"/>
      <c r="AR53" s="408"/>
      <c r="AS53" s="369" t="s">
        <v>145</v>
      </c>
      <c r="AT53" s="369" t="s">
        <v>145</v>
      </c>
      <c r="AU53" s="369" t="s">
        <v>145</v>
      </c>
      <c r="AV53" s="369" t="s">
        <v>145</v>
      </c>
      <c r="AW53" s="369"/>
      <c r="AX53" s="369"/>
      <c r="AY53" s="408"/>
      <c r="AZ53" s="230" t="s">
        <v>172</v>
      </c>
      <c r="BA53" s="408"/>
      <c r="BB53" s="369"/>
      <c r="BC53" s="369"/>
      <c r="BD53" s="369"/>
      <c r="BE53" s="230"/>
      <c r="BF53" s="369" t="s">
        <v>219</v>
      </c>
      <c r="BG53" s="163" t="s">
        <v>21</v>
      </c>
      <c r="BH53" s="164">
        <v>5</v>
      </c>
      <c r="BI53" s="1068"/>
      <c r="BJ53" s="1068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68"/>
      <c r="B54" s="1069"/>
      <c r="C54" s="165">
        <v>5</v>
      </c>
      <c r="D54" s="166" t="s">
        <v>22</v>
      </c>
      <c r="E54" s="57"/>
      <c r="F54" s="239"/>
      <c r="G54" s="239"/>
      <c r="H54" s="56"/>
      <c r="I54" s="56"/>
      <c r="J54" s="472"/>
      <c r="K54" s="901" t="s">
        <v>229</v>
      </c>
      <c r="L54" s="901"/>
      <c r="M54" s="414" t="s">
        <v>209</v>
      </c>
      <c r="N54" s="56"/>
      <c r="O54" s="414"/>
      <c r="P54" s="56"/>
      <c r="Q54" s="472"/>
      <c r="R54" s="56"/>
      <c r="S54" s="56"/>
      <c r="T54" s="442"/>
      <c r="U54" s="56"/>
      <c r="V54" s="442" t="s">
        <v>200</v>
      </c>
      <c r="W54" s="442" t="s">
        <v>315</v>
      </c>
      <c r="X54" s="442"/>
      <c r="Y54" s="446" t="s">
        <v>207</v>
      </c>
      <c r="Z54" s="1024"/>
      <c r="AA54" s="1058"/>
      <c r="AB54" s="56"/>
      <c r="AC54" s="442" t="s">
        <v>132</v>
      </c>
      <c r="AD54" s="868" t="s">
        <v>204</v>
      </c>
      <c r="AE54" s="868" t="s">
        <v>342</v>
      </c>
      <c r="AF54" s="868"/>
      <c r="AG54" s="239"/>
      <c r="AH54" s="57"/>
      <c r="AI54" s="57"/>
      <c r="AJ54" s="488" t="s">
        <v>226</v>
      </c>
      <c r="AK54" s="56" t="s">
        <v>207</v>
      </c>
      <c r="AL54" s="56" t="s">
        <v>125</v>
      </c>
      <c r="AM54" s="57"/>
      <c r="AN54" s="56"/>
      <c r="AO54" s="366"/>
      <c r="AP54" s="537"/>
      <c r="AQ54" s="537"/>
      <c r="AR54" s="537"/>
      <c r="AS54" s="56" t="s">
        <v>214</v>
      </c>
      <c r="AT54" s="56" t="s">
        <v>214</v>
      </c>
      <c r="AU54" s="56" t="s">
        <v>214</v>
      </c>
      <c r="AV54" s="56" t="s">
        <v>214</v>
      </c>
      <c r="AW54" s="56"/>
      <c r="AX54" s="56"/>
      <c r="AY54" s="414"/>
      <c r="AZ54" s="56" t="s">
        <v>173</v>
      </c>
      <c r="BA54" s="414"/>
      <c r="BB54" s="56"/>
      <c r="BC54" s="56"/>
      <c r="BD54" s="56"/>
      <c r="BE54" s="59"/>
      <c r="BF54" s="56" t="s">
        <v>386</v>
      </c>
      <c r="BG54" s="156" t="s">
        <v>23</v>
      </c>
      <c r="BH54" s="167">
        <v>6</v>
      </c>
      <c r="BI54" s="1071"/>
      <c r="BJ54" s="1068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x14ac:dyDescent="0.2">
      <c r="A55" s="1068"/>
      <c r="B55" s="1142" t="s">
        <v>24</v>
      </c>
      <c r="C55" s="154">
        <v>6</v>
      </c>
      <c r="D55" s="168" t="s">
        <v>25</v>
      </c>
      <c r="E55" s="498"/>
      <c r="F55" s="498"/>
      <c r="G55" s="498"/>
      <c r="H55" s="405"/>
      <c r="I55" s="405"/>
      <c r="J55" s="352" t="s">
        <v>259</v>
      </c>
      <c r="K55" s="405"/>
      <c r="L55" s="405"/>
      <c r="M55" s="352" t="s">
        <v>212</v>
      </c>
      <c r="N55" s="498"/>
      <c r="O55" s="352" t="s">
        <v>212</v>
      </c>
      <c r="P55" s="405"/>
      <c r="Q55" s="405"/>
      <c r="R55" s="405"/>
      <c r="S55" s="405"/>
      <c r="T55" s="405"/>
      <c r="U55" s="35"/>
      <c r="V55" s="352" t="s">
        <v>199</v>
      </c>
      <c r="W55" s="352" t="s">
        <v>313</v>
      </c>
      <c r="X55" s="352" t="s">
        <v>259</v>
      </c>
      <c r="Y55" s="351" t="s">
        <v>329</v>
      </c>
      <c r="Z55" s="405"/>
      <c r="AA55" s="405"/>
      <c r="AB55" s="405"/>
      <c r="AC55" s="352" t="s">
        <v>345</v>
      </c>
      <c r="AD55" s="352" t="s">
        <v>358</v>
      </c>
      <c r="AE55" s="427" t="s">
        <v>210</v>
      </c>
      <c r="AF55" s="427" t="s">
        <v>341</v>
      </c>
      <c r="AG55" s="236"/>
      <c r="AH55" s="35"/>
      <c r="AI55" s="405"/>
      <c r="AJ55" s="352"/>
      <c r="AK55" s="352" t="s">
        <v>387</v>
      </c>
      <c r="AL55" s="352" t="s">
        <v>295</v>
      </c>
      <c r="AM55" s="352" t="s">
        <v>259</v>
      </c>
      <c r="AN55" s="352" t="s">
        <v>349</v>
      </c>
      <c r="AO55" s="364"/>
      <c r="AP55" s="405"/>
      <c r="AQ55" s="405"/>
      <c r="AR55" s="405"/>
      <c r="AS55" s="352"/>
      <c r="AT55" s="352" t="s">
        <v>241</v>
      </c>
      <c r="AU55" s="405" t="s">
        <v>227</v>
      </c>
      <c r="AV55" s="405" t="s">
        <v>227</v>
      </c>
      <c r="AW55" s="405"/>
      <c r="AX55" s="405"/>
      <c r="AY55" s="405"/>
      <c r="AZ55" s="35" t="s">
        <v>258</v>
      </c>
      <c r="BA55" s="405"/>
      <c r="BB55" s="405"/>
      <c r="BC55" s="405"/>
      <c r="BD55" s="352"/>
      <c r="BE55" s="34"/>
      <c r="BF55" s="405"/>
      <c r="BG55" s="156" t="s">
        <v>25</v>
      </c>
      <c r="BH55" s="157">
        <v>7</v>
      </c>
      <c r="BI55" s="1083" t="s">
        <v>24</v>
      </c>
      <c r="BJ55" s="1068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68"/>
      <c r="B56" s="1068"/>
      <c r="C56" s="154">
        <v>7</v>
      </c>
      <c r="D56" s="169" t="s">
        <v>26</v>
      </c>
      <c r="E56" s="499"/>
      <c r="F56" s="499"/>
      <c r="G56" s="499"/>
      <c r="H56" s="412"/>
      <c r="I56" s="412"/>
      <c r="J56" s="368"/>
      <c r="K56" s="412"/>
      <c r="L56" s="412"/>
      <c r="M56" s="368"/>
      <c r="N56" s="499"/>
      <c r="O56" s="368"/>
      <c r="P56" s="412"/>
      <c r="Q56" s="412"/>
      <c r="R56" s="406"/>
      <c r="S56" s="412"/>
      <c r="T56" s="412"/>
      <c r="U56" s="367"/>
      <c r="V56" s="368"/>
      <c r="W56" s="368" t="s">
        <v>314</v>
      </c>
      <c r="X56" s="368"/>
      <c r="Y56" s="445"/>
      <c r="Z56" s="412"/>
      <c r="AA56" s="412"/>
      <c r="AB56" s="412"/>
      <c r="AC56" s="368"/>
      <c r="AD56" s="368"/>
      <c r="AE56" s="412" t="s">
        <v>251</v>
      </c>
      <c r="AF56" s="412"/>
      <c r="AG56" s="237"/>
      <c r="AH56" s="367"/>
      <c r="AI56" s="412"/>
      <c r="AJ56" s="395"/>
      <c r="AK56" s="368" t="s">
        <v>388</v>
      </c>
      <c r="AL56" s="368" t="s">
        <v>296</v>
      </c>
      <c r="AM56" s="368"/>
      <c r="AN56" s="368" t="s">
        <v>350</v>
      </c>
      <c r="AO56" s="365"/>
      <c r="AP56" s="412"/>
      <c r="AQ56" s="412"/>
      <c r="AR56" s="412"/>
      <c r="AS56" s="368"/>
      <c r="AT56" s="368" t="s">
        <v>242</v>
      </c>
      <c r="AU56" s="412"/>
      <c r="AV56" s="412"/>
      <c r="AW56" s="412"/>
      <c r="AX56" s="412"/>
      <c r="AY56" s="412"/>
      <c r="AZ56" s="367"/>
      <c r="BA56" s="412"/>
      <c r="BB56" s="412"/>
      <c r="BC56" s="412"/>
      <c r="BD56" s="368"/>
      <c r="BE56" s="34"/>
      <c r="BF56" s="412"/>
      <c r="BG56" s="160" t="s">
        <v>26</v>
      </c>
      <c r="BH56" s="153">
        <v>8</v>
      </c>
      <c r="BI56" s="1068"/>
      <c r="BJ56" s="1068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68"/>
      <c r="B57" s="1068"/>
      <c r="C57" s="154">
        <v>8</v>
      </c>
      <c r="D57" s="168" t="s">
        <v>27</v>
      </c>
      <c r="E57" s="368"/>
      <c r="F57" s="368"/>
      <c r="G57" s="368"/>
      <c r="H57" s="413"/>
      <c r="I57" s="413"/>
      <c r="J57" s="407"/>
      <c r="K57" s="413"/>
      <c r="L57" s="413"/>
      <c r="M57" s="413"/>
      <c r="N57" s="369"/>
      <c r="O57" s="413"/>
      <c r="P57" s="413"/>
      <c r="Q57" s="413"/>
      <c r="R57" s="407"/>
      <c r="S57" s="413"/>
      <c r="T57" s="413"/>
      <c r="U57" s="368"/>
      <c r="V57" s="368"/>
      <c r="W57" s="368"/>
      <c r="X57" s="407"/>
      <c r="Y57" s="351"/>
      <c r="Z57" s="413"/>
      <c r="AA57" s="413"/>
      <c r="AB57" s="413"/>
      <c r="AC57" s="368"/>
      <c r="AD57" s="413"/>
      <c r="AE57" s="408"/>
      <c r="AF57" s="369"/>
      <c r="AG57" s="365"/>
      <c r="AH57" s="365"/>
      <c r="AI57" s="413"/>
      <c r="AJ57" s="413"/>
      <c r="AK57" s="369"/>
      <c r="AL57" s="369"/>
      <c r="AM57" s="407"/>
      <c r="AN57" s="231"/>
      <c r="AO57" s="368"/>
      <c r="AP57" s="413"/>
      <c r="AQ57" s="413"/>
      <c r="AR57" s="413"/>
      <c r="AS57" s="368"/>
      <c r="AT57" s="368"/>
      <c r="AU57" s="413"/>
      <c r="AV57" s="413"/>
      <c r="AW57" s="413"/>
      <c r="AX57" s="413"/>
      <c r="AY57" s="368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68"/>
      <c r="BJ57" s="1068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68"/>
      <c r="B58" s="1068"/>
      <c r="C58" s="161">
        <v>9</v>
      </c>
      <c r="D58" s="170" t="s">
        <v>28</v>
      </c>
      <c r="E58" s="230"/>
      <c r="F58" s="238"/>
      <c r="G58" s="238"/>
      <c r="H58" s="408"/>
      <c r="I58" s="408"/>
      <c r="J58" s="230" t="s">
        <v>325</v>
      </c>
      <c r="K58" s="408"/>
      <c r="L58" s="408"/>
      <c r="M58" s="369" t="s">
        <v>187</v>
      </c>
      <c r="N58" s="238"/>
      <c r="O58" s="369" t="s">
        <v>187</v>
      </c>
      <c r="P58" s="408"/>
      <c r="Q58" s="408"/>
      <c r="R58" s="408"/>
      <c r="S58" s="408"/>
      <c r="T58" s="408"/>
      <c r="U58" s="230"/>
      <c r="V58" s="369" t="s">
        <v>196</v>
      </c>
      <c r="W58" s="369" t="s">
        <v>185</v>
      </c>
      <c r="X58" s="230" t="s">
        <v>325</v>
      </c>
      <c r="Y58" s="429" t="s">
        <v>224</v>
      </c>
      <c r="Z58" s="408"/>
      <c r="AA58" s="408"/>
      <c r="AB58" s="408"/>
      <c r="AC58" s="369" t="s">
        <v>223</v>
      </c>
      <c r="AD58" s="369" t="s">
        <v>206</v>
      </c>
      <c r="AE58" s="1065" t="s">
        <v>211</v>
      </c>
      <c r="AF58" s="408" t="s">
        <v>208</v>
      </c>
      <c r="AG58" s="238"/>
      <c r="AH58" s="230"/>
      <c r="AI58" s="408"/>
      <c r="AJ58" s="369"/>
      <c r="AK58" s="230" t="s">
        <v>216</v>
      </c>
      <c r="AL58" s="230" t="s">
        <v>252</v>
      </c>
      <c r="AM58" s="230" t="s">
        <v>325</v>
      </c>
      <c r="AN58" s="369" t="s">
        <v>137</v>
      </c>
      <c r="AO58" s="350"/>
      <c r="AP58" s="408"/>
      <c r="AQ58" s="408"/>
      <c r="AR58" s="408"/>
      <c r="AS58" s="369"/>
      <c r="AT58" s="369" t="s">
        <v>240</v>
      </c>
      <c r="AU58" s="408" t="s">
        <v>222</v>
      </c>
      <c r="AV58" s="408" t="s">
        <v>222</v>
      </c>
      <c r="AW58" s="408"/>
      <c r="AX58" s="408"/>
      <c r="AY58" s="408"/>
      <c r="AZ58" s="230" t="s">
        <v>172</v>
      </c>
      <c r="BA58" s="408"/>
      <c r="BB58" s="408"/>
      <c r="BC58" s="408"/>
      <c r="BD58" s="369"/>
      <c r="BE58" s="230"/>
      <c r="BF58" s="408"/>
      <c r="BG58" s="171" t="s">
        <v>28</v>
      </c>
      <c r="BH58" s="172">
        <v>10</v>
      </c>
      <c r="BI58" s="1068"/>
      <c r="BJ58" s="1068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1"/>
      <c r="B59" s="1071"/>
      <c r="C59" s="154">
        <v>10</v>
      </c>
      <c r="D59" s="168" t="s">
        <v>29</v>
      </c>
      <c r="E59" s="57"/>
      <c r="F59" s="239"/>
      <c r="G59" s="239"/>
      <c r="H59" s="56"/>
      <c r="I59" s="56"/>
      <c r="J59" s="57" t="s">
        <v>260</v>
      </c>
      <c r="K59" s="901"/>
      <c r="L59" s="901"/>
      <c r="M59" s="868" t="s">
        <v>118</v>
      </c>
      <c r="N59" s="57"/>
      <c r="O59" s="868" t="s">
        <v>118</v>
      </c>
      <c r="P59" s="414"/>
      <c r="Q59" s="414"/>
      <c r="R59" s="56"/>
      <c r="S59" s="56"/>
      <c r="T59" s="56"/>
      <c r="U59" s="56"/>
      <c r="V59" s="442" t="s">
        <v>200</v>
      </c>
      <c r="W59" s="442" t="s">
        <v>315</v>
      </c>
      <c r="X59" s="57" t="s">
        <v>260</v>
      </c>
      <c r="Y59" s="446" t="s">
        <v>207</v>
      </c>
      <c r="Z59" s="446"/>
      <c r="AA59" s="446"/>
      <c r="AB59" s="56"/>
      <c r="AC59" s="442" t="s">
        <v>132</v>
      </c>
      <c r="AD59" s="868" t="s">
        <v>204</v>
      </c>
      <c r="AE59" s="1024" t="s">
        <v>355</v>
      </c>
      <c r="AF59" s="868" t="s">
        <v>342</v>
      </c>
      <c r="AG59" s="239"/>
      <c r="AH59" s="57"/>
      <c r="AI59" s="56"/>
      <c r="AJ59" s="58"/>
      <c r="AK59" s="56" t="s">
        <v>207</v>
      </c>
      <c r="AL59" s="56" t="s">
        <v>125</v>
      </c>
      <c r="AM59" s="57" t="s">
        <v>260</v>
      </c>
      <c r="AN59" s="56" t="s">
        <v>170</v>
      </c>
      <c r="AO59" s="366"/>
      <c r="AP59" s="868"/>
      <c r="AQ59" s="56"/>
      <c r="AR59" s="56"/>
      <c r="AS59" s="56"/>
      <c r="AT59" s="56" t="s">
        <v>163</v>
      </c>
      <c r="AU59" s="868" t="s">
        <v>226</v>
      </c>
      <c r="AV59" s="868" t="s">
        <v>226</v>
      </c>
      <c r="AW59" s="58"/>
      <c r="AX59" s="852"/>
      <c r="AY59" s="414"/>
      <c r="AZ59" s="56" t="s">
        <v>173</v>
      </c>
      <c r="BA59" s="414"/>
      <c r="BB59" s="56"/>
      <c r="BC59" s="56"/>
      <c r="BD59" s="56"/>
      <c r="BE59" s="59"/>
      <c r="BF59" s="57"/>
      <c r="BG59" s="156" t="s">
        <v>29</v>
      </c>
      <c r="BH59" s="157">
        <v>11</v>
      </c>
      <c r="BI59" s="1081"/>
      <c r="BJ59" s="1071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143" t="s">
        <v>35</v>
      </c>
      <c r="B60" s="1093" t="s">
        <v>12</v>
      </c>
      <c r="C60" s="1088"/>
      <c r="D60" s="1088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87"/>
      <c r="BH60" s="1088"/>
      <c r="BI60" s="1089"/>
      <c r="BJ60" s="1095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76"/>
      <c r="B61" s="1067" t="s">
        <v>14</v>
      </c>
      <c r="C61" s="173">
        <v>1</v>
      </c>
      <c r="D61" s="174" t="s">
        <v>15</v>
      </c>
      <c r="E61" s="405" t="s">
        <v>237</v>
      </c>
      <c r="F61" s="498"/>
      <c r="G61" s="405"/>
      <c r="H61" s="405"/>
      <c r="I61" s="35"/>
      <c r="J61" s="352"/>
      <c r="K61" s="498"/>
      <c r="L61" s="405"/>
      <c r="M61" s="352" t="s">
        <v>311</v>
      </c>
      <c r="N61" s="427"/>
      <c r="O61" s="427" t="s">
        <v>184</v>
      </c>
      <c r="P61" s="427"/>
      <c r="Q61" s="352"/>
      <c r="R61" s="405"/>
      <c r="S61" s="352"/>
      <c r="T61" s="352"/>
      <c r="U61" s="352"/>
      <c r="V61" s="352" t="s">
        <v>227</v>
      </c>
      <c r="W61" s="352" t="s">
        <v>316</v>
      </c>
      <c r="X61" s="352"/>
      <c r="Y61" s="431" t="s">
        <v>321</v>
      </c>
      <c r="Z61" s="352"/>
      <c r="AA61" s="405"/>
      <c r="AB61" s="352" t="s">
        <v>339</v>
      </c>
      <c r="AC61" s="352" t="s">
        <v>225</v>
      </c>
      <c r="AD61" s="352" t="s">
        <v>358</v>
      </c>
      <c r="AE61" s="405" t="s">
        <v>347</v>
      </c>
      <c r="AF61" s="427" t="s">
        <v>341</v>
      </c>
      <c r="AG61" s="236"/>
      <c r="AH61" s="35"/>
      <c r="AI61" s="35"/>
      <c r="AJ61" s="427"/>
      <c r="AK61" s="352" t="s">
        <v>387</v>
      </c>
      <c r="AL61" s="405" t="s">
        <v>351</v>
      </c>
      <c r="AM61" s="352"/>
      <c r="AN61" s="352"/>
      <c r="AO61" s="35" t="s">
        <v>261</v>
      </c>
      <c r="AP61" s="405"/>
      <c r="AQ61" s="405"/>
      <c r="AR61" s="405"/>
      <c r="AS61" s="352" t="s">
        <v>227</v>
      </c>
      <c r="AT61" s="352" t="s">
        <v>227</v>
      </c>
      <c r="AU61" s="405"/>
      <c r="AV61" s="405"/>
      <c r="AW61" s="352"/>
      <c r="AX61" s="352"/>
      <c r="AY61" s="405" t="s">
        <v>305</v>
      </c>
      <c r="AZ61" s="352"/>
      <c r="BA61" s="405"/>
      <c r="BB61" s="368" t="s">
        <v>377</v>
      </c>
      <c r="BC61" s="407"/>
      <c r="BD61" s="352" t="s">
        <v>320</v>
      </c>
      <c r="BE61" s="35"/>
      <c r="BF61" s="352"/>
      <c r="BG61" s="175" t="s">
        <v>16</v>
      </c>
      <c r="BH61" s="176">
        <v>2</v>
      </c>
      <c r="BI61" s="1082" t="s">
        <v>14</v>
      </c>
      <c r="BJ61" s="1076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76"/>
      <c r="B62" s="1068"/>
      <c r="C62" s="177">
        <v>2</v>
      </c>
      <c r="D62" s="178" t="s">
        <v>17</v>
      </c>
      <c r="E62" s="412" t="s">
        <v>238</v>
      </c>
      <c r="F62" s="499"/>
      <c r="G62" s="412"/>
      <c r="H62" s="412"/>
      <c r="I62" s="237"/>
      <c r="J62" s="368"/>
      <c r="K62" s="499"/>
      <c r="L62" s="412"/>
      <c r="M62" s="368" t="s">
        <v>188</v>
      </c>
      <c r="N62" s="445"/>
      <c r="O62" s="445"/>
      <c r="P62" s="445"/>
      <c r="Q62" s="368"/>
      <c r="R62" s="406"/>
      <c r="S62" s="368"/>
      <c r="T62" s="368"/>
      <c r="U62" s="368"/>
      <c r="V62" s="368"/>
      <c r="W62" s="368"/>
      <c r="X62" s="368"/>
      <c r="Y62" s="421" t="s">
        <v>322</v>
      </c>
      <c r="Z62" s="368"/>
      <c r="AA62" s="412"/>
      <c r="AB62" s="368" t="s">
        <v>338</v>
      </c>
      <c r="AC62" s="368"/>
      <c r="AD62" s="368"/>
      <c r="AE62" s="412" t="s">
        <v>348</v>
      </c>
      <c r="AF62" s="412"/>
      <c r="AG62" s="237"/>
      <c r="AH62" s="367"/>
      <c r="AI62" s="367"/>
      <c r="AJ62" s="428"/>
      <c r="AK62" s="368" t="s">
        <v>388</v>
      </c>
      <c r="AL62" s="412" t="s">
        <v>352</v>
      </c>
      <c r="AM62" s="395"/>
      <c r="AN62" s="368"/>
      <c r="AO62" s="41" t="s">
        <v>262</v>
      </c>
      <c r="AP62" s="412"/>
      <c r="AQ62" s="412"/>
      <c r="AR62" s="412"/>
      <c r="AS62" s="368"/>
      <c r="AT62" s="368"/>
      <c r="AU62" s="412"/>
      <c r="AV62" s="412"/>
      <c r="AW62" s="368"/>
      <c r="AX62" s="368"/>
      <c r="AY62" s="368"/>
      <c r="AZ62" s="368"/>
      <c r="BA62" s="412"/>
      <c r="BB62" s="368"/>
      <c r="BC62" s="368"/>
      <c r="BD62" s="368"/>
      <c r="BE62" s="367"/>
      <c r="BF62" s="368"/>
      <c r="BG62" s="179" t="s">
        <v>18</v>
      </c>
      <c r="BH62" s="180">
        <v>3</v>
      </c>
      <c r="BI62" s="1068"/>
      <c r="BJ62" s="1076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76"/>
      <c r="B63" s="1068"/>
      <c r="C63" s="181">
        <v>3</v>
      </c>
      <c r="D63" s="182" t="s">
        <v>19</v>
      </c>
      <c r="E63" s="413"/>
      <c r="F63" s="368"/>
      <c r="G63" s="413"/>
      <c r="H63" s="231"/>
      <c r="I63" s="231"/>
      <c r="J63" s="413"/>
      <c r="K63" s="413"/>
      <c r="L63" s="413"/>
      <c r="M63" s="413"/>
      <c r="N63" s="413"/>
      <c r="O63" s="413"/>
      <c r="P63" s="413"/>
      <c r="Q63" s="413"/>
      <c r="R63" s="407"/>
      <c r="S63" s="368"/>
      <c r="T63" s="369"/>
      <c r="U63" s="407"/>
      <c r="V63" s="368"/>
      <c r="W63" s="369"/>
      <c r="X63" s="407"/>
      <c r="Y63" s="421"/>
      <c r="Z63" s="413"/>
      <c r="AA63" s="413"/>
      <c r="AB63" s="368"/>
      <c r="AC63" s="368"/>
      <c r="AD63" s="413"/>
      <c r="AE63" s="413"/>
      <c r="AF63" s="369"/>
      <c r="AG63" s="407"/>
      <c r="AH63" s="231"/>
      <c r="AI63" s="231"/>
      <c r="AJ63" s="413"/>
      <c r="AK63" s="369"/>
      <c r="AL63" s="413" t="s">
        <v>353</v>
      </c>
      <c r="AM63" s="413"/>
      <c r="AN63" s="231"/>
      <c r="AO63" s="365"/>
      <c r="AP63" s="408"/>
      <c r="AQ63" s="408"/>
      <c r="AR63" s="407"/>
      <c r="AS63" s="368"/>
      <c r="AT63" s="368"/>
      <c r="AU63" s="413"/>
      <c r="AV63" s="413"/>
      <c r="AW63" s="368"/>
      <c r="AX63" s="368"/>
      <c r="AY63" s="368"/>
      <c r="AZ63" s="413" t="s">
        <v>378</v>
      </c>
      <c r="BA63" s="368"/>
      <c r="BB63" s="231"/>
      <c r="BC63" s="407"/>
      <c r="BD63" s="407"/>
      <c r="BE63" s="368"/>
      <c r="BF63" s="368"/>
      <c r="BG63" s="183" t="s">
        <v>20</v>
      </c>
      <c r="BH63" s="176">
        <v>4</v>
      </c>
      <c r="BI63" s="1068"/>
      <c r="BJ63" s="1076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76"/>
      <c r="B64" s="1068"/>
      <c r="C64" s="184">
        <v>4</v>
      </c>
      <c r="D64" s="185" t="s">
        <v>31</v>
      </c>
      <c r="E64" s="408" t="s">
        <v>133</v>
      </c>
      <c r="F64" s="238"/>
      <c r="G64" s="408"/>
      <c r="H64" s="230"/>
      <c r="I64" s="230"/>
      <c r="J64" s="369"/>
      <c r="K64" s="230"/>
      <c r="L64" s="408"/>
      <c r="M64" s="369" t="s">
        <v>134</v>
      </c>
      <c r="N64" s="429"/>
      <c r="O64" s="429" t="s">
        <v>185</v>
      </c>
      <c r="P64" s="429"/>
      <c r="Q64" s="369"/>
      <c r="R64" s="408"/>
      <c r="S64" s="369"/>
      <c r="T64" s="231"/>
      <c r="U64" s="369"/>
      <c r="V64" s="369" t="s">
        <v>324</v>
      </c>
      <c r="W64" s="436" t="s">
        <v>195</v>
      </c>
      <c r="X64" s="369"/>
      <c r="Y64" s="422" t="s">
        <v>223</v>
      </c>
      <c r="Z64" s="429"/>
      <c r="AA64" s="429"/>
      <c r="AB64" s="369" t="s">
        <v>211</v>
      </c>
      <c r="AC64" s="369" t="s">
        <v>222</v>
      </c>
      <c r="AD64" s="369" t="s">
        <v>208</v>
      </c>
      <c r="AE64" s="408" t="s">
        <v>224</v>
      </c>
      <c r="AF64" s="408" t="s">
        <v>206</v>
      </c>
      <c r="AG64" s="238"/>
      <c r="AH64" s="230"/>
      <c r="AI64" s="230"/>
      <c r="AJ64" s="485"/>
      <c r="AK64" s="230" t="s">
        <v>216</v>
      </c>
      <c r="AL64" s="408" t="s">
        <v>299</v>
      </c>
      <c r="AM64" s="369"/>
      <c r="AN64" s="369"/>
      <c r="AO64" s="49" t="s">
        <v>220</v>
      </c>
      <c r="AP64" s="408"/>
      <c r="AQ64" s="408"/>
      <c r="AR64" s="408"/>
      <c r="AS64" s="369" t="s">
        <v>324</v>
      </c>
      <c r="AT64" s="369" t="s">
        <v>324</v>
      </c>
      <c r="AU64" s="408"/>
      <c r="AV64" s="408"/>
      <c r="AW64" s="369"/>
      <c r="AX64" s="369"/>
      <c r="AY64" s="369" t="s">
        <v>145</v>
      </c>
      <c r="AZ64" s="369"/>
      <c r="BA64" s="408"/>
      <c r="BB64" s="369" t="s">
        <v>169</v>
      </c>
      <c r="BC64" s="369"/>
      <c r="BD64" s="369" t="s">
        <v>179</v>
      </c>
      <c r="BE64" s="230"/>
      <c r="BF64" s="369"/>
      <c r="BG64" s="186" t="s">
        <v>21</v>
      </c>
      <c r="BH64" s="187">
        <v>5</v>
      </c>
      <c r="BI64" s="1068"/>
      <c r="BJ64" s="1076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76"/>
      <c r="B65" s="1069"/>
      <c r="C65" s="188">
        <v>5</v>
      </c>
      <c r="D65" s="189" t="s">
        <v>22</v>
      </c>
      <c r="E65" s="239" t="s">
        <v>193</v>
      </c>
      <c r="F65" s="239"/>
      <c r="G65" s="239"/>
      <c r="H65" s="56"/>
      <c r="I65" s="56"/>
      <c r="J65" s="57"/>
      <c r="K65" s="57"/>
      <c r="L65" s="901"/>
      <c r="M65" s="56" t="s">
        <v>116</v>
      </c>
      <c r="N65" s="446"/>
      <c r="O65" s="446" t="s">
        <v>186</v>
      </c>
      <c r="P65" s="446"/>
      <c r="Q65" s="57"/>
      <c r="R65" s="361"/>
      <c r="S65" s="57"/>
      <c r="T65" s="442"/>
      <c r="U65" s="442"/>
      <c r="V65" s="442" t="s">
        <v>228</v>
      </c>
      <c r="W65" s="56" t="s">
        <v>171</v>
      </c>
      <c r="X65" s="436"/>
      <c r="Y65" s="432" t="s">
        <v>323</v>
      </c>
      <c r="Z65" s="446"/>
      <c r="AA65" s="446"/>
      <c r="AB65" s="56" t="s">
        <v>340</v>
      </c>
      <c r="AC65" s="442" t="s">
        <v>359</v>
      </c>
      <c r="AD65" s="868" t="s">
        <v>204</v>
      </c>
      <c r="AE65" s="868" t="s">
        <v>229</v>
      </c>
      <c r="AF65" s="868" t="s">
        <v>342</v>
      </c>
      <c r="AG65" s="239"/>
      <c r="AH65" s="57"/>
      <c r="AI65" s="57"/>
      <c r="AJ65" s="488"/>
      <c r="AK65" s="56" t="s">
        <v>207</v>
      </c>
      <c r="AL65" s="414" t="s">
        <v>354</v>
      </c>
      <c r="AM65" s="58"/>
      <c r="AN65" s="56"/>
      <c r="AO65" s="57" t="s">
        <v>138</v>
      </c>
      <c r="AP65" s="537"/>
      <c r="AQ65" s="1018"/>
      <c r="AR65" s="537"/>
      <c r="AS65" s="56" t="s">
        <v>228</v>
      </c>
      <c r="AT65" s="56" t="s">
        <v>228</v>
      </c>
      <c r="AU65" s="868"/>
      <c r="AV65" s="868"/>
      <c r="AW65" s="56"/>
      <c r="AX65" s="56"/>
      <c r="AY65" s="56" t="s">
        <v>207</v>
      </c>
      <c r="AZ65" s="56"/>
      <c r="BA65" s="414"/>
      <c r="BB65" s="56"/>
      <c r="BC65" s="56"/>
      <c r="BD65" s="56" t="s">
        <v>181</v>
      </c>
      <c r="BE65" s="57" t="s">
        <v>382</v>
      </c>
      <c r="BF65" s="56"/>
      <c r="BG65" s="179" t="s">
        <v>23</v>
      </c>
      <c r="BH65" s="190">
        <v>6</v>
      </c>
      <c r="BI65" s="1071"/>
      <c r="BJ65" s="1076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76"/>
      <c r="B66" s="1070" t="s">
        <v>24</v>
      </c>
      <c r="C66" s="177">
        <v>6</v>
      </c>
      <c r="D66" s="178" t="s">
        <v>25</v>
      </c>
      <c r="E66" s="405" t="s">
        <v>237</v>
      </c>
      <c r="F66" s="405" t="s">
        <v>336</v>
      </c>
      <c r="G66" s="405" t="s">
        <v>336</v>
      </c>
      <c r="H66" s="35"/>
      <c r="I66" s="35"/>
      <c r="J66" s="352" t="s">
        <v>259</v>
      </c>
      <c r="K66" s="498"/>
      <c r="L66" s="405"/>
      <c r="M66" s="352" t="s">
        <v>311</v>
      </c>
      <c r="N66" s="352"/>
      <c r="O66" s="427" t="s">
        <v>184</v>
      </c>
      <c r="P66" s="352"/>
      <c r="Q66" s="854"/>
      <c r="R66" s="405"/>
      <c r="S66" s="352"/>
      <c r="T66" s="352"/>
      <c r="U66" s="352"/>
      <c r="V66" s="352" t="s">
        <v>227</v>
      </c>
      <c r="W66" s="352" t="s">
        <v>316</v>
      </c>
      <c r="X66" s="352" t="s">
        <v>259</v>
      </c>
      <c r="Y66" s="1021" t="s">
        <v>321</v>
      </c>
      <c r="Z66" s="352"/>
      <c r="AA66" s="405"/>
      <c r="AB66" s="352" t="s">
        <v>339</v>
      </c>
      <c r="AC66" s="352"/>
      <c r="AD66" s="352" t="s">
        <v>358</v>
      </c>
      <c r="AE66" s="427" t="s">
        <v>341</v>
      </c>
      <c r="AF66" s="405" t="s">
        <v>347</v>
      </c>
      <c r="AG66" s="236"/>
      <c r="AH66" s="35"/>
      <c r="AI66" s="35"/>
      <c r="AJ66" s="352"/>
      <c r="AK66" s="352" t="s">
        <v>387</v>
      </c>
      <c r="AL66" s="405" t="s">
        <v>351</v>
      </c>
      <c r="AM66" s="352" t="s">
        <v>259</v>
      </c>
      <c r="AN66" s="352" t="s">
        <v>300</v>
      </c>
      <c r="AO66" s="35" t="s">
        <v>261</v>
      </c>
      <c r="AP66" s="405"/>
      <c r="AQ66" s="405"/>
      <c r="AR66" s="35"/>
      <c r="AS66" s="352"/>
      <c r="AT66" s="352" t="s">
        <v>241</v>
      </c>
      <c r="AU66" s="405" t="s">
        <v>227</v>
      </c>
      <c r="AV66" s="405" t="s">
        <v>227</v>
      </c>
      <c r="AW66" s="352"/>
      <c r="AX66" s="352"/>
      <c r="AY66" s="405" t="s">
        <v>305</v>
      </c>
      <c r="AZ66" s="352"/>
      <c r="BA66" s="405"/>
      <c r="BB66" s="352"/>
      <c r="BC66" s="407"/>
      <c r="BD66" s="352" t="s">
        <v>320</v>
      </c>
      <c r="BE66" s="35"/>
      <c r="BF66" s="352"/>
      <c r="BG66" s="179" t="s">
        <v>25</v>
      </c>
      <c r="BH66" s="180">
        <v>7</v>
      </c>
      <c r="BI66" s="1097" t="s">
        <v>24</v>
      </c>
      <c r="BJ66" s="1076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76"/>
      <c r="B67" s="1068"/>
      <c r="C67" s="181">
        <v>7</v>
      </c>
      <c r="D67" s="182" t="s">
        <v>26</v>
      </c>
      <c r="E67" s="412" t="s">
        <v>238</v>
      </c>
      <c r="F67" s="412" t="s">
        <v>177</v>
      </c>
      <c r="G67" s="412" t="s">
        <v>177</v>
      </c>
      <c r="H67" s="416"/>
      <c r="I67" s="237"/>
      <c r="J67" s="368"/>
      <c r="K67" s="499"/>
      <c r="L67" s="412"/>
      <c r="M67" s="368" t="s">
        <v>188</v>
      </c>
      <c r="N67" s="368"/>
      <c r="O67" s="445"/>
      <c r="P67" s="368"/>
      <c r="Q67" s="412"/>
      <c r="R67" s="406"/>
      <c r="S67" s="368"/>
      <c r="T67" s="368"/>
      <c r="U67" s="368"/>
      <c r="V67" s="368"/>
      <c r="W67" s="368"/>
      <c r="X67" s="368"/>
      <c r="Y67" s="1022" t="s">
        <v>322</v>
      </c>
      <c r="Z67" s="368"/>
      <c r="AA67" s="412"/>
      <c r="AB67" s="368" t="s">
        <v>338</v>
      </c>
      <c r="AC67" s="368"/>
      <c r="AD67" s="368"/>
      <c r="AE67" s="412"/>
      <c r="AF67" s="412" t="s">
        <v>348</v>
      </c>
      <c r="AG67" s="237"/>
      <c r="AH67" s="367"/>
      <c r="AI67" s="367"/>
      <c r="AJ67" s="395"/>
      <c r="AK67" s="368" t="s">
        <v>388</v>
      </c>
      <c r="AL67" s="412" t="s">
        <v>352</v>
      </c>
      <c r="AM67" s="368"/>
      <c r="AN67" s="353" t="s">
        <v>232</v>
      </c>
      <c r="AO67" s="41" t="s">
        <v>262</v>
      </c>
      <c r="AP67" s="412"/>
      <c r="AQ67" s="412"/>
      <c r="AR67" s="367"/>
      <c r="AS67" s="368"/>
      <c r="AT67" s="368" t="s">
        <v>242</v>
      </c>
      <c r="AU67" s="412"/>
      <c r="AV67" s="412"/>
      <c r="AW67" s="368"/>
      <c r="AX67" s="368"/>
      <c r="AY67" s="368"/>
      <c r="AZ67" s="368"/>
      <c r="BA67" s="412"/>
      <c r="BB67" s="368"/>
      <c r="BC67" s="368"/>
      <c r="BD67" s="368"/>
      <c r="BE67" s="367"/>
      <c r="BF67" s="368"/>
      <c r="BG67" s="183" t="s">
        <v>26</v>
      </c>
      <c r="BH67" s="176">
        <v>8</v>
      </c>
      <c r="BI67" s="1068"/>
      <c r="BJ67" s="1076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76"/>
      <c r="B68" s="1068"/>
      <c r="C68" s="177">
        <v>8</v>
      </c>
      <c r="D68" s="178" t="s">
        <v>27</v>
      </c>
      <c r="E68" s="413"/>
      <c r="F68" s="408"/>
      <c r="G68" s="408"/>
      <c r="H68" s="45"/>
      <c r="I68" s="45"/>
      <c r="J68" s="231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368"/>
      <c r="W68" s="413"/>
      <c r="X68" s="231"/>
      <c r="Y68" s="1023"/>
      <c r="Z68" s="413"/>
      <c r="AA68" s="413"/>
      <c r="AB68" s="368"/>
      <c r="AC68" s="368"/>
      <c r="AD68" s="413"/>
      <c r="AE68" s="369"/>
      <c r="AF68" s="413"/>
      <c r="AG68" s="407"/>
      <c r="AH68" s="365"/>
      <c r="AI68" s="365"/>
      <c r="AJ68" s="413"/>
      <c r="AK68" s="369"/>
      <c r="AL68" s="413" t="s">
        <v>353</v>
      </c>
      <c r="AM68" s="231"/>
      <c r="AN68" s="231"/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68"/>
      <c r="BJ68" s="1076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76"/>
      <c r="B69" s="1068"/>
      <c r="C69" s="191">
        <v>9</v>
      </c>
      <c r="D69" s="192" t="s">
        <v>28</v>
      </c>
      <c r="E69" s="408" t="s">
        <v>133</v>
      </c>
      <c r="F69" s="408" t="s">
        <v>145</v>
      </c>
      <c r="G69" s="408" t="s">
        <v>145</v>
      </c>
      <c r="H69" s="230"/>
      <c r="I69" s="230"/>
      <c r="J69" s="354" t="s">
        <v>325</v>
      </c>
      <c r="K69" s="230"/>
      <c r="L69" s="408"/>
      <c r="M69" s="369" t="s">
        <v>134</v>
      </c>
      <c r="N69" s="369"/>
      <c r="O69" s="429" t="s">
        <v>185</v>
      </c>
      <c r="P69" s="369"/>
      <c r="Q69" s="471"/>
      <c r="R69" s="408"/>
      <c r="S69" s="369"/>
      <c r="T69" s="369"/>
      <c r="U69" s="369"/>
      <c r="V69" s="369" t="s">
        <v>324</v>
      </c>
      <c r="W69" s="369" t="s">
        <v>195</v>
      </c>
      <c r="X69" s="354" t="s">
        <v>325</v>
      </c>
      <c r="Y69" s="1064" t="s">
        <v>223</v>
      </c>
      <c r="Z69" s="429"/>
      <c r="AA69" s="429"/>
      <c r="AB69" s="369" t="s">
        <v>211</v>
      </c>
      <c r="AC69" s="369"/>
      <c r="AD69" s="369" t="s">
        <v>208</v>
      </c>
      <c r="AE69" s="408" t="s">
        <v>206</v>
      </c>
      <c r="AF69" s="408" t="s">
        <v>224</v>
      </c>
      <c r="AG69" s="238"/>
      <c r="AH69" s="230"/>
      <c r="AI69" s="230"/>
      <c r="AJ69" s="369"/>
      <c r="AK69" s="230" t="s">
        <v>216</v>
      </c>
      <c r="AL69" s="408" t="s">
        <v>299</v>
      </c>
      <c r="AM69" s="354" t="s">
        <v>325</v>
      </c>
      <c r="AN69" s="354" t="s">
        <v>220</v>
      </c>
      <c r="AO69" s="49" t="s">
        <v>220</v>
      </c>
      <c r="AP69" s="408"/>
      <c r="AQ69" s="408"/>
      <c r="AR69" s="412"/>
      <c r="AS69" s="369"/>
      <c r="AT69" s="369" t="s">
        <v>240</v>
      </c>
      <c r="AU69" s="408" t="s">
        <v>222</v>
      </c>
      <c r="AV69" s="408" t="s">
        <v>222</v>
      </c>
      <c r="AW69" s="369"/>
      <c r="AX69" s="369"/>
      <c r="AY69" s="369" t="s">
        <v>145</v>
      </c>
      <c r="AZ69" s="369"/>
      <c r="BA69" s="408"/>
      <c r="BB69" s="369"/>
      <c r="BC69" s="369"/>
      <c r="BD69" s="369" t="s">
        <v>179</v>
      </c>
      <c r="BE69" s="230"/>
      <c r="BF69" s="369"/>
      <c r="BG69" s="193" t="s">
        <v>28</v>
      </c>
      <c r="BH69" s="194">
        <v>10</v>
      </c>
      <c r="BI69" s="1068"/>
      <c r="BJ69" s="1076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77"/>
      <c r="B70" s="1071"/>
      <c r="C70" s="177">
        <v>10</v>
      </c>
      <c r="D70" s="178" t="s">
        <v>29</v>
      </c>
      <c r="E70" s="239" t="s">
        <v>193</v>
      </c>
      <c r="F70" s="57" t="s">
        <v>337</v>
      </c>
      <c r="G70" s="57" t="s">
        <v>337</v>
      </c>
      <c r="H70" s="56"/>
      <c r="I70" s="56"/>
      <c r="J70" s="56" t="s">
        <v>260</v>
      </c>
      <c r="K70" s="57"/>
      <c r="L70" s="901"/>
      <c r="M70" s="56" t="s">
        <v>116</v>
      </c>
      <c r="N70" s="56"/>
      <c r="O70" s="446" t="s">
        <v>186</v>
      </c>
      <c r="P70" s="56"/>
      <c r="Q70" s="855"/>
      <c r="R70" s="361"/>
      <c r="S70" s="57"/>
      <c r="T70" s="442"/>
      <c r="U70" s="442"/>
      <c r="V70" s="442" t="s">
        <v>228</v>
      </c>
      <c r="W70" s="868" t="s">
        <v>171</v>
      </c>
      <c r="X70" s="56" t="s">
        <v>260</v>
      </c>
      <c r="Y70" s="1024" t="s">
        <v>323</v>
      </c>
      <c r="Z70" s="446"/>
      <c r="AA70" s="446"/>
      <c r="AB70" s="56" t="s">
        <v>340</v>
      </c>
      <c r="AC70" s="442"/>
      <c r="AD70" s="868" t="s">
        <v>204</v>
      </c>
      <c r="AE70" s="868" t="s">
        <v>342</v>
      </c>
      <c r="AF70" s="868" t="s">
        <v>229</v>
      </c>
      <c r="AG70" s="239"/>
      <c r="AH70" s="57"/>
      <c r="AI70" s="57"/>
      <c r="AJ70" s="58"/>
      <c r="AK70" s="56" t="s">
        <v>207</v>
      </c>
      <c r="AL70" s="414" t="s">
        <v>354</v>
      </c>
      <c r="AM70" s="56" t="s">
        <v>260</v>
      </c>
      <c r="AN70" s="56" t="s">
        <v>234</v>
      </c>
      <c r="AO70" s="57" t="s">
        <v>138</v>
      </c>
      <c r="AP70" s="537"/>
      <c r="AQ70" s="537"/>
      <c r="AR70" s="537"/>
      <c r="AS70" s="56"/>
      <c r="AT70" s="56" t="s">
        <v>163</v>
      </c>
      <c r="AU70" s="868" t="s">
        <v>226</v>
      </c>
      <c r="AV70" s="868" t="s">
        <v>226</v>
      </c>
      <c r="AW70" s="56"/>
      <c r="AX70" s="56"/>
      <c r="AY70" s="56" t="s">
        <v>207</v>
      </c>
      <c r="AZ70" s="56"/>
      <c r="BA70" s="414"/>
      <c r="BB70" s="56"/>
      <c r="BC70" s="56"/>
      <c r="BD70" s="56" t="s">
        <v>181</v>
      </c>
      <c r="BE70" s="57"/>
      <c r="BF70" s="868"/>
      <c r="BG70" s="195" t="s">
        <v>29</v>
      </c>
      <c r="BH70" s="180">
        <v>11</v>
      </c>
      <c r="BI70" s="1081"/>
      <c r="BJ70" s="1076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67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098" t="s">
        <v>37</v>
      </c>
      <c r="BJ71" s="1076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68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099"/>
      <c r="BJ72" s="1076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68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099"/>
      <c r="BJ73" s="1076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68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099"/>
      <c r="BJ74" s="1076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68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099"/>
      <c r="BJ75" s="1076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74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00"/>
      <c r="BJ76" s="1076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67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01" t="s">
        <v>44</v>
      </c>
      <c r="BJ77" s="1076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68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099"/>
      <c r="BJ78" s="1076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68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099"/>
      <c r="BJ79" s="1076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68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099"/>
      <c r="BJ80" s="1076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68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099"/>
      <c r="BJ81" s="1076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1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02"/>
      <c r="BJ82" s="1076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93" t="s">
        <v>8</v>
      </c>
      <c r="C83" s="1088"/>
      <c r="D83" s="1089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93" t="s">
        <v>8</v>
      </c>
      <c r="BH83" s="1088"/>
      <c r="BI83" s="1089"/>
      <c r="BJ83" s="1096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93" t="s">
        <v>9</v>
      </c>
      <c r="B84" s="1089"/>
      <c r="C84" s="1091" t="s">
        <v>10</v>
      </c>
      <c r="D84" s="1090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90" t="s">
        <v>11</v>
      </c>
      <c r="BH84" s="1091" t="s">
        <v>10</v>
      </c>
      <c r="BI84" s="1092" t="s">
        <v>9</v>
      </c>
      <c r="BJ84" s="1086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93" t="s">
        <v>12</v>
      </c>
      <c r="B85" s="1089"/>
      <c r="C85" s="1074"/>
      <c r="D85" s="1074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74"/>
      <c r="BH85" s="1074"/>
      <c r="BI85" s="1093" t="s">
        <v>12</v>
      </c>
      <c r="BJ85" s="1089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J38:BJ48"/>
    <mergeCell ref="BI39:BI43"/>
    <mergeCell ref="BI44:BI48"/>
    <mergeCell ref="BI50:BI54"/>
    <mergeCell ref="BI55:BI59"/>
    <mergeCell ref="BG38:BI38"/>
    <mergeCell ref="BG49:BI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18" priority="37"/>
  </conditionalFormatting>
  <conditionalFormatting sqref="R55:R58">
    <cfRule type="duplicateValues" dxfId="17" priority="45"/>
  </conditionalFormatting>
  <conditionalFormatting sqref="AK50:AK51 AK53">
    <cfRule type="duplicateValues" dxfId="16" priority="28"/>
  </conditionalFormatting>
  <conditionalFormatting sqref="AK52">
    <cfRule type="duplicateValues" dxfId="15" priority="23"/>
  </conditionalFormatting>
  <conditionalFormatting sqref="AL6:AL7 AL9">
    <cfRule type="duplicateValues" dxfId="14" priority="22"/>
  </conditionalFormatting>
  <conditionalFormatting sqref="AL8">
    <cfRule type="duplicateValues" dxfId="13" priority="21"/>
  </conditionalFormatting>
  <conditionalFormatting sqref="AL11:AL12 AL14">
    <cfRule type="duplicateValues" dxfId="12" priority="20"/>
  </conditionalFormatting>
  <conditionalFormatting sqref="AL13">
    <cfRule type="duplicateValues" dxfId="11" priority="19"/>
  </conditionalFormatting>
  <conditionalFormatting sqref="AL55:AL56 AL58">
    <cfRule type="duplicateValues" dxfId="10" priority="16"/>
  </conditionalFormatting>
  <conditionalFormatting sqref="AL57">
    <cfRule type="duplicateValues" dxfId="9" priority="15"/>
  </conditionalFormatting>
  <conditionalFormatting sqref="L55:L58">
    <cfRule type="duplicateValues" dxfId="8" priority="11"/>
  </conditionalFormatting>
  <conditionalFormatting sqref="AK55:AK56 AK58">
    <cfRule type="duplicateValues" dxfId="7" priority="8"/>
  </conditionalFormatting>
  <conditionalFormatting sqref="AK57">
    <cfRule type="duplicateValues" dxfId="6" priority="7"/>
  </conditionalFormatting>
  <conditionalFormatting sqref="AK61:AK62 AK64">
    <cfRule type="duplicateValues" dxfId="5" priority="6"/>
  </conditionalFormatting>
  <conditionalFormatting sqref="AK63">
    <cfRule type="duplicateValues" dxfId="4" priority="5"/>
  </conditionalFormatting>
  <conditionalFormatting sqref="AK66:AK67 AK69">
    <cfRule type="duplicateValues" dxfId="3" priority="4"/>
  </conditionalFormatting>
  <conditionalFormatting sqref="AK68">
    <cfRule type="duplicateValues" dxfId="2" priority="3"/>
  </conditionalFormatting>
  <conditionalFormatting sqref="AL50:AL51 AL53">
    <cfRule type="duplicateValues" dxfId="1" priority="2"/>
  </conditionalFormatting>
  <conditionalFormatting sqref="AL52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view="pageBreakPreview" zoomScale="71" zoomScaleNormal="75" zoomScaleSheetLayoutView="71" workbookViewId="0">
      <pane ySplit="1" topLeftCell="A50" activePane="bottomLeft" state="frozen"/>
      <selection pane="bottomLeft" activeCell="O12" sqref="O12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145" t="s">
        <v>50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6"/>
    </row>
    <row r="2" spans="1:19" ht="36" customHeight="1" thickBot="1" x14ac:dyDescent="0.35">
      <c r="A2" s="1147" t="s">
        <v>391</v>
      </c>
      <c r="B2" s="1148"/>
      <c r="C2" s="1148"/>
      <c r="D2" s="1148"/>
      <c r="E2" s="1148"/>
      <c r="F2" s="1148"/>
      <c r="G2" s="1148"/>
      <c r="H2" s="1148"/>
      <c r="I2" s="1148"/>
      <c r="J2" s="998"/>
      <c r="K2" s="1149" t="str">
        <f>A2</f>
        <v>ÁP DỤNG TỪ NGÀY 16/06/2024 ĐẾN NGÀY 30/06/2025</v>
      </c>
      <c r="L2" s="1150"/>
      <c r="M2" s="1150"/>
      <c r="N2" s="1150"/>
      <c r="O2" s="1150"/>
      <c r="P2" s="1150"/>
      <c r="Q2" s="1150"/>
      <c r="R2" s="1150"/>
      <c r="S2" s="1151"/>
    </row>
    <row r="3" spans="1:19" ht="27.75" customHeight="1" x14ac:dyDescent="0.25">
      <c r="A3" s="1152" t="s">
        <v>51</v>
      </c>
      <c r="B3" s="1153"/>
      <c r="C3" s="1154" t="str">
        <f>'TONG HOP'!E5</f>
        <v>C23OTO1</v>
      </c>
      <c r="D3" s="1155"/>
      <c r="E3" s="1156" t="s">
        <v>267</v>
      </c>
      <c r="F3" s="1156"/>
      <c r="G3" s="1156"/>
      <c r="H3" s="1156"/>
      <c r="I3" s="1157"/>
      <c r="J3" s="1158"/>
      <c r="K3" s="1168" t="s">
        <v>51</v>
      </c>
      <c r="L3" s="1169"/>
      <c r="M3" s="1154" t="str">
        <f>'TONG HOP'!F5</f>
        <v>C23OTO2(N1)</v>
      </c>
      <c r="N3" s="1155"/>
      <c r="O3" s="1156" t="s">
        <v>268</v>
      </c>
      <c r="P3" s="1156"/>
      <c r="Q3" s="1156"/>
      <c r="R3" s="1156"/>
      <c r="S3" s="1157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59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customHeight="1" x14ac:dyDescent="0.2">
      <c r="A5" s="1165" t="s">
        <v>14</v>
      </c>
      <c r="B5" s="265">
        <v>1</v>
      </c>
      <c r="C5" s="684" t="s">
        <v>16</v>
      </c>
      <c r="D5" s="538">
        <f>'TONG HOP'!E6</f>
        <v>0</v>
      </c>
      <c r="E5" s="539">
        <f>'TONG HOP'!E17</f>
        <v>0</v>
      </c>
      <c r="F5" s="540">
        <f>'TONG HOP'!E28</f>
        <v>0</v>
      </c>
      <c r="G5" s="539">
        <f>'TONG HOP'!E39</f>
        <v>0</v>
      </c>
      <c r="H5" s="541">
        <f>'TONG HOP'!E50</f>
        <v>0</v>
      </c>
      <c r="I5" s="538" t="str">
        <f>'TONG HOP'!E61</f>
        <v>BD SC HT DI</v>
      </c>
      <c r="J5" s="1159"/>
      <c r="K5" s="1161" t="s">
        <v>14</v>
      </c>
      <c r="L5" s="268">
        <v>1</v>
      </c>
      <c r="M5" s="684" t="s">
        <v>16</v>
      </c>
      <c r="N5" s="572">
        <f>'TONG HOP'!F6</f>
        <v>0</v>
      </c>
      <c r="O5" s="539" t="str">
        <f>'TONG HOP'!F17</f>
        <v>ANH VĂN</v>
      </c>
      <c r="P5" s="573">
        <f>'TONG HOP'!F28</f>
        <v>0</v>
      </c>
      <c r="Q5" s="538">
        <f>'TONG HOP'!F39</f>
        <v>0</v>
      </c>
      <c r="R5" s="574">
        <f>'TONG HOP'!F50</f>
        <v>0</v>
      </c>
      <c r="S5" s="575">
        <f>'TONG HOP'!F61</f>
        <v>0</v>
      </c>
    </row>
    <row r="6" spans="1:19" ht="42.75" customHeight="1" thickBot="1" x14ac:dyDescent="0.25">
      <c r="A6" s="1166"/>
      <c r="B6" s="267">
        <v>2</v>
      </c>
      <c r="C6" s="688" t="s">
        <v>18</v>
      </c>
      <c r="D6" s="542">
        <f>'TONG HOP'!E7</f>
        <v>0</v>
      </c>
      <c r="E6" s="543">
        <f>'TONG HOP'!E18</f>
        <v>0</v>
      </c>
      <c r="F6" s="544">
        <f>'TONG HOP'!E29</f>
        <v>0</v>
      </c>
      <c r="G6" s="543">
        <f>'TONG HOP'!E40</f>
        <v>0</v>
      </c>
      <c r="H6" s="259">
        <f>'TONG HOP'!E51</f>
        <v>0</v>
      </c>
      <c r="I6" s="542" t="str">
        <f>'TONG HOP'!E62</f>
        <v>CHUYỂN VÀ HT LÁI</v>
      </c>
      <c r="J6" s="1159"/>
      <c r="K6" s="1162"/>
      <c r="L6" s="267">
        <v>2</v>
      </c>
      <c r="M6" s="688" t="s">
        <v>18</v>
      </c>
      <c r="N6" s="576">
        <f>'TONG HOP'!F7</f>
        <v>0</v>
      </c>
      <c r="O6" s="543" t="str">
        <f>'TONG HOP'!F18</f>
        <v>CHUYÊN NGÀNH</v>
      </c>
      <c r="P6" s="577">
        <f>'TONG HOP'!F29</f>
        <v>0</v>
      </c>
      <c r="Q6" s="542">
        <f>'TONG HOP'!F40</f>
        <v>0</v>
      </c>
      <c r="R6" s="563">
        <f>'TONG HOP'!F51</f>
        <v>0</v>
      </c>
      <c r="S6" s="562">
        <f>'TONG HOP'!F62</f>
        <v>0</v>
      </c>
    </row>
    <row r="7" spans="1:19" ht="42.75" customHeight="1" thickTop="1" x14ac:dyDescent="0.2">
      <c r="A7" s="1166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>
        <f>'TONG HOP'!E30</f>
        <v>0</v>
      </c>
      <c r="G7" s="546">
        <f>'TONG HOP'!E41</f>
        <v>0</v>
      </c>
      <c r="H7" s="259">
        <f>'TONG HOP'!E52</f>
        <v>0</v>
      </c>
      <c r="I7" s="547">
        <f>'TONG HOP'!E63</f>
        <v>0</v>
      </c>
      <c r="J7" s="1159"/>
      <c r="K7" s="1162"/>
      <c r="L7" s="268">
        <v>3</v>
      </c>
      <c r="M7" s="692" t="s">
        <v>20</v>
      </c>
      <c r="N7" s="578">
        <f>'TONG HOP'!F8</f>
        <v>0</v>
      </c>
      <c r="O7" s="546">
        <f>'TONG HOP'!F19</f>
        <v>0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customHeight="1" x14ac:dyDescent="0.2">
      <c r="A8" s="1166"/>
      <c r="B8" s="268">
        <v>4</v>
      </c>
      <c r="C8" s="694" t="s">
        <v>21</v>
      </c>
      <c r="D8" s="548">
        <f>'TONG HOP'!E9</f>
        <v>0</v>
      </c>
      <c r="E8" s="549">
        <f>'TONG HOP'!E20</f>
        <v>0</v>
      </c>
      <c r="F8" s="550">
        <f>'TONG HOP'!E31</f>
        <v>0</v>
      </c>
      <c r="G8" s="549">
        <f>'TONG HOP'!E42</f>
        <v>0</v>
      </c>
      <c r="H8" s="551">
        <f>'TONG HOP'!E53</f>
        <v>0</v>
      </c>
      <c r="I8" s="548" t="str">
        <f>'TONG HOP'!E64</f>
        <v>B005</v>
      </c>
      <c r="J8" s="1159"/>
      <c r="K8" s="1162"/>
      <c r="L8" s="268">
        <v>4</v>
      </c>
      <c r="M8" s="694" t="s">
        <v>21</v>
      </c>
      <c r="N8" s="579">
        <f>'TONG HOP'!F9</f>
        <v>0</v>
      </c>
      <c r="O8" s="549" t="str">
        <f>'TONG HOP'!F20</f>
        <v>A016</v>
      </c>
      <c r="P8" s="580">
        <f>'TONG HOP'!F31</f>
        <v>0</v>
      </c>
      <c r="Q8" s="548">
        <f>'TONG HOP'!F42</f>
        <v>0</v>
      </c>
      <c r="R8" s="565">
        <f>'TONG HOP'!F53</f>
        <v>0</v>
      </c>
      <c r="S8" s="564">
        <f>'TONG HOP'!F64</f>
        <v>0</v>
      </c>
    </row>
    <row r="9" spans="1:19" ht="42.75" customHeight="1" thickBot="1" x14ac:dyDescent="0.25">
      <c r="A9" s="1167"/>
      <c r="B9" s="267">
        <v>5</v>
      </c>
      <c r="C9" s="810" t="s">
        <v>97</v>
      </c>
      <c r="D9" s="552">
        <f>'TONG HOP'!E10</f>
        <v>0</v>
      </c>
      <c r="E9" s="553">
        <f>'TONG HOP'!E21</f>
        <v>0</v>
      </c>
      <c r="F9" s="554">
        <f>'TONG HOP'!E32</f>
        <v>0</v>
      </c>
      <c r="G9" s="553">
        <f>'TONG HOP'!E43</f>
        <v>0</v>
      </c>
      <c r="H9" s="555">
        <f>'TONG HOP'!E54</f>
        <v>0</v>
      </c>
      <c r="I9" s="556" t="str">
        <f>'TONG HOP'!E65</f>
        <v>T.SƠN</v>
      </c>
      <c r="J9" s="1159"/>
      <c r="K9" s="1163"/>
      <c r="L9" s="267">
        <v>5</v>
      </c>
      <c r="M9" s="810" t="s">
        <v>97</v>
      </c>
      <c r="N9" s="581">
        <f>'TONG HOP'!F10</f>
        <v>0</v>
      </c>
      <c r="O9" s="553" t="str">
        <f>'TONG HOP'!F21</f>
        <v>C.PHƯƠNG</v>
      </c>
      <c r="P9" s="555">
        <f>'TONG HOP'!F32</f>
        <v>0</v>
      </c>
      <c r="Q9" s="552">
        <f>'TONG HOP'!F43</f>
        <v>0</v>
      </c>
      <c r="R9" s="582">
        <f>'TONG HOP'!F54</f>
        <v>0</v>
      </c>
      <c r="S9" s="552">
        <f>'TONG HOP'!F65</f>
        <v>0</v>
      </c>
    </row>
    <row r="10" spans="1:19" ht="42.75" customHeight="1" thickTop="1" x14ac:dyDescent="0.2">
      <c r="A10" s="1170" t="s">
        <v>24</v>
      </c>
      <c r="B10" s="557">
        <v>6</v>
      </c>
      <c r="C10" s="692" t="s">
        <v>70</v>
      </c>
      <c r="D10" s="558">
        <f>'TONG HOP'!E11</f>
        <v>0</v>
      </c>
      <c r="E10" s="559">
        <f>'TONG HOP'!E22</f>
        <v>0</v>
      </c>
      <c r="F10" s="560">
        <f>'TONG HOP'!E33</f>
        <v>0</v>
      </c>
      <c r="G10" s="559">
        <f>'TONG HOP'!E44</f>
        <v>0</v>
      </c>
      <c r="H10" s="560">
        <f>'TONG HOP'!E55</f>
        <v>0</v>
      </c>
      <c r="I10" s="561" t="str">
        <f>'TONG HOP'!E66</f>
        <v>BD SC HT DI</v>
      </c>
      <c r="J10" s="1159"/>
      <c r="K10" s="1164" t="s">
        <v>24</v>
      </c>
      <c r="L10" s="557">
        <v>6</v>
      </c>
      <c r="M10" s="692" t="s">
        <v>70</v>
      </c>
      <c r="N10" s="558" t="str">
        <f>'TONG HOP'!F11</f>
        <v>ANH VĂN</v>
      </c>
      <c r="O10" s="559">
        <f>'TONG HOP'!F22</f>
        <v>0</v>
      </c>
      <c r="P10" s="560">
        <f>'TONG HOP'!F33</f>
        <v>0</v>
      </c>
      <c r="Q10" s="558">
        <f>'TONG HOP'!F44</f>
        <v>0</v>
      </c>
      <c r="R10" s="559">
        <f>'TONG HOP'!F55</f>
        <v>0</v>
      </c>
      <c r="S10" s="558" t="str">
        <f>'TONG HOP'!F66</f>
        <v>ANH VĂN</v>
      </c>
    </row>
    <row r="11" spans="1:19" ht="42.75" customHeight="1" thickBot="1" x14ac:dyDescent="0.25">
      <c r="A11" s="1171"/>
      <c r="B11" s="340">
        <v>7</v>
      </c>
      <c r="C11" s="694" t="s">
        <v>71</v>
      </c>
      <c r="D11" s="562">
        <f>'TONG HOP'!E12</f>
        <v>0</v>
      </c>
      <c r="E11" s="563">
        <f>'TONG HOP'!E23</f>
        <v>0</v>
      </c>
      <c r="F11" s="545">
        <f>'TONG HOP'!E34</f>
        <v>0</v>
      </c>
      <c r="G11" s="563">
        <f>'TONG HOP'!E45</f>
        <v>0</v>
      </c>
      <c r="H11" s="545">
        <f>'TONG HOP'!E56</f>
        <v>0</v>
      </c>
      <c r="I11" s="542" t="str">
        <f>'TONG HOP'!E67</f>
        <v>CHUYỂN VÀ HT LÁI</v>
      </c>
      <c r="J11" s="1159"/>
      <c r="K11" s="1162"/>
      <c r="L11" s="340">
        <v>7</v>
      </c>
      <c r="M11" s="694" t="s">
        <v>71</v>
      </c>
      <c r="N11" s="562" t="str">
        <f>'TONG HOP'!F12</f>
        <v>CHUYÊN NGÀNH</v>
      </c>
      <c r="O11" s="563">
        <f>'TONG HOP'!F23</f>
        <v>0</v>
      </c>
      <c r="P11" s="545">
        <f>'TONG HOP'!F34</f>
        <v>0</v>
      </c>
      <c r="Q11" s="562">
        <f>'TONG HOP'!F45</f>
        <v>0</v>
      </c>
      <c r="R11" s="563">
        <f>'TONG HOP'!F56</f>
        <v>0</v>
      </c>
      <c r="S11" s="562" t="str">
        <f>'TONG HOP'!F67</f>
        <v>CHUYÊN NGÀNH</v>
      </c>
    </row>
    <row r="12" spans="1:19" ht="42.75" customHeight="1" thickTop="1" x14ac:dyDescent="0.2">
      <c r="A12" s="1171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>
        <f>'TONG HOP'!E35</f>
        <v>0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59"/>
      <c r="K12" s="1162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customHeight="1" x14ac:dyDescent="0.2">
      <c r="A13" s="1171"/>
      <c r="B13" s="341">
        <v>9</v>
      </c>
      <c r="C13" s="694" t="s">
        <v>73</v>
      </c>
      <c r="D13" s="564">
        <f>'TONG HOP'!E14</f>
        <v>0</v>
      </c>
      <c r="E13" s="565">
        <f>'TONG HOP'!E25</f>
        <v>0</v>
      </c>
      <c r="F13" s="566">
        <f>'TONG HOP'!E36</f>
        <v>0</v>
      </c>
      <c r="G13" s="565">
        <f>'TONG HOP'!E47</f>
        <v>0</v>
      </c>
      <c r="H13" s="566">
        <f>'TONG HOP'!E58</f>
        <v>0</v>
      </c>
      <c r="I13" s="548" t="str">
        <f>'TONG HOP'!E69</f>
        <v>B005</v>
      </c>
      <c r="J13" s="1159"/>
      <c r="K13" s="1162"/>
      <c r="L13" s="341">
        <v>9</v>
      </c>
      <c r="M13" s="694" t="s">
        <v>73</v>
      </c>
      <c r="N13" s="564" t="str">
        <f>'TONG HOP'!F14</f>
        <v>A016</v>
      </c>
      <c r="O13" s="565">
        <f>'TONG HOP'!F25</f>
        <v>0</v>
      </c>
      <c r="P13" s="566">
        <f>'TONG HOP'!F36</f>
        <v>0</v>
      </c>
      <c r="Q13" s="564">
        <f>'TONG HOP'!F47</f>
        <v>0</v>
      </c>
      <c r="R13" s="565">
        <f>'TONG HOP'!F58</f>
        <v>0</v>
      </c>
      <c r="S13" s="564" t="str">
        <f>'TONG HOP'!F69</f>
        <v>A015</v>
      </c>
    </row>
    <row r="14" spans="1:19" ht="42.75" customHeight="1" thickBot="1" x14ac:dyDescent="0.25">
      <c r="A14" s="1172"/>
      <c r="B14" s="567">
        <v>10</v>
      </c>
      <c r="C14" s="810" t="s">
        <v>96</v>
      </c>
      <c r="D14" s="568">
        <f>'TONG HOP'!E15</f>
        <v>0</v>
      </c>
      <c r="E14" s="569">
        <f>'TONG HOP'!E26</f>
        <v>0</v>
      </c>
      <c r="F14" s="568">
        <f>'TONG HOP'!E37</f>
        <v>0</v>
      </c>
      <c r="G14" s="570">
        <f>'TONG HOP'!E48</f>
        <v>0</v>
      </c>
      <c r="H14" s="571">
        <f>'TONG HOP'!E59</f>
        <v>0</v>
      </c>
      <c r="I14" s="568" t="str">
        <f>'TONG HOP'!E70</f>
        <v>T.SƠN</v>
      </c>
      <c r="J14" s="1160"/>
      <c r="K14" s="1163"/>
      <c r="L14" s="340">
        <v>10</v>
      </c>
      <c r="M14" s="810" t="s">
        <v>96</v>
      </c>
      <c r="N14" s="556" t="str">
        <f>'TONG HOP'!F15</f>
        <v>C.PHƯƠNG</v>
      </c>
      <c r="O14" s="583">
        <f>'TONG HOP'!F26</f>
        <v>0</v>
      </c>
      <c r="P14" s="583">
        <f>'TONG HOP'!F37</f>
        <v>0</v>
      </c>
      <c r="Q14" s="556">
        <f>'TONG HOP'!F48</f>
        <v>0</v>
      </c>
      <c r="R14" s="582">
        <f>'TONG HOP'!F59</f>
        <v>0</v>
      </c>
      <c r="S14" s="552" t="str">
        <f>'TONG HOP'!F70</f>
        <v>C.PHƯƠNG</v>
      </c>
    </row>
    <row r="15" spans="1:19" ht="34.5" customHeight="1" thickTop="1" thickBot="1" x14ac:dyDescent="0.35">
      <c r="A15" s="1195" t="str">
        <f>K2</f>
        <v>ÁP DỤNG TỪ NGÀY 16/06/2024 ĐẾN NGÀY 30/06/2025</v>
      </c>
      <c r="B15" s="1148"/>
      <c r="C15" s="1148"/>
      <c r="D15" s="1148"/>
      <c r="E15" s="1148"/>
      <c r="F15" s="1148"/>
      <c r="G15" s="1148"/>
      <c r="H15" s="1148"/>
      <c r="I15" s="1148"/>
      <c r="J15" s="999"/>
      <c r="K15" s="1195" t="str">
        <f>A15</f>
        <v>ÁP DỤNG TỪ NGÀY 16/06/2024 ĐẾN NGÀY 30/06/2025</v>
      </c>
      <c r="L15" s="1148"/>
      <c r="M15" s="1148"/>
      <c r="N15" s="1148"/>
      <c r="O15" s="1148"/>
      <c r="P15" s="1148"/>
      <c r="Q15" s="1148"/>
      <c r="R15" s="1148"/>
      <c r="S15" s="1148"/>
    </row>
    <row r="16" spans="1:19" ht="25.5" customHeight="1" x14ac:dyDescent="0.25">
      <c r="A16" s="1173" t="s">
        <v>58</v>
      </c>
      <c r="B16" s="1193"/>
      <c r="C16" s="1175" t="str">
        <f>'TONG HOP'!G5</f>
        <v>C23OTO2(N2)</v>
      </c>
      <c r="D16" s="1193"/>
      <c r="E16" s="1156" t="s">
        <v>268</v>
      </c>
      <c r="F16" s="1156"/>
      <c r="G16" s="1156"/>
      <c r="H16" s="1156"/>
      <c r="I16" s="1157"/>
      <c r="J16" s="1196"/>
      <c r="K16" s="1173" t="s">
        <v>51</v>
      </c>
      <c r="L16" s="1193"/>
      <c r="M16" s="1175" t="str">
        <f>'TONG HOP'!H5</f>
        <v>T23OTO2</v>
      </c>
      <c r="N16" s="1155"/>
      <c r="O16" s="1156" t="s">
        <v>128</v>
      </c>
      <c r="P16" s="1156"/>
      <c r="Q16" s="1156"/>
      <c r="R16" s="1156"/>
      <c r="S16" s="1209"/>
    </row>
    <row r="17" spans="1:19" ht="41.25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7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customHeight="1" x14ac:dyDescent="0.2">
      <c r="A18" s="1202" t="s">
        <v>14</v>
      </c>
      <c r="B18" s="341">
        <v>1</v>
      </c>
      <c r="C18" s="684" t="s">
        <v>16</v>
      </c>
      <c r="D18" s="588">
        <f>'TONG HOP'!G6</f>
        <v>0</v>
      </c>
      <c r="E18" s="539" t="str">
        <f>'TONG HOP'!G17</f>
        <v>ANH VĂN</v>
      </c>
      <c r="F18" s="540" t="str">
        <f>'TONG HOP'!G28</f>
        <v>BD SC HT DI</v>
      </c>
      <c r="G18" s="538" t="str">
        <f>'TONG HOP'!G39</f>
        <v xml:space="preserve">BD SC HT </v>
      </c>
      <c r="H18" s="574">
        <f>'TONG HOP'!G50</f>
        <v>0</v>
      </c>
      <c r="I18" s="542">
        <f>'TONG HOP'!G61</f>
        <v>0</v>
      </c>
      <c r="J18" s="1197"/>
      <c r="K18" s="1202" t="s">
        <v>14</v>
      </c>
      <c r="L18" s="341">
        <v>1</v>
      </c>
      <c r="M18" s="684" t="s">
        <v>16</v>
      </c>
      <c r="N18" s="611">
        <f>'TONG HOP'!H6</f>
        <v>0</v>
      </c>
      <c r="O18" s="605">
        <f>'TONG HOP'!H17</f>
        <v>0</v>
      </c>
      <c r="P18" s="606">
        <f>'TONG HOP'!H28</f>
        <v>0</v>
      </c>
      <c r="Q18" s="607">
        <f>'TONG HOP'!H39</f>
        <v>0</v>
      </c>
      <c r="R18" s="563">
        <f>'TONG HOP'!H50</f>
        <v>0</v>
      </c>
      <c r="S18" s="547">
        <f>'TONG HOP'!H61</f>
        <v>0</v>
      </c>
    </row>
    <row r="19" spans="1:19" ht="39.75" customHeight="1" thickBot="1" x14ac:dyDescent="0.25">
      <c r="A19" s="1171"/>
      <c r="B19" s="340">
        <v>2</v>
      </c>
      <c r="C19" s="688" t="s">
        <v>18</v>
      </c>
      <c r="D19" s="589">
        <f>'TONG HOP'!G7</f>
        <v>0</v>
      </c>
      <c r="E19" s="590" t="str">
        <f>'TONG HOP'!G18</f>
        <v>CHUYÊN NGÀNH</v>
      </c>
      <c r="F19" s="544" t="str">
        <f>'TONG HOP'!G29</f>
        <v>CHUYỂN VÀ HT LÁI</v>
      </c>
      <c r="G19" s="542" t="str">
        <f>'TONG HOP'!G40</f>
        <v>ĐIỆN Ô TÔ</v>
      </c>
      <c r="H19" s="563">
        <f>'TONG HOP'!G51</f>
        <v>0</v>
      </c>
      <c r="I19" s="542">
        <f>'TONG HOP'!G62</f>
        <v>0</v>
      </c>
      <c r="J19" s="1197"/>
      <c r="K19" s="1171"/>
      <c r="L19" s="340">
        <v>2</v>
      </c>
      <c r="M19" s="688" t="s">
        <v>18</v>
      </c>
      <c r="N19" s="591">
        <f>'TONG HOP'!H7</f>
        <v>0</v>
      </c>
      <c r="O19" s="592">
        <f>'TONG HOP'!H18</f>
        <v>0</v>
      </c>
      <c r="P19" s="593">
        <f>'TONG HOP'!H29</f>
        <v>0</v>
      </c>
      <c r="Q19" s="547">
        <f>'TONG HOP'!H40</f>
        <v>0</v>
      </c>
      <c r="R19" s="563">
        <f>'TONG HOP'!H51</f>
        <v>0</v>
      </c>
      <c r="S19" s="547">
        <f>'TONG HOP'!H62</f>
        <v>0</v>
      </c>
    </row>
    <row r="20" spans="1:19" ht="39.75" customHeight="1" thickTop="1" x14ac:dyDescent="0.2">
      <c r="A20" s="1171"/>
      <c r="B20" s="341">
        <v>3</v>
      </c>
      <c r="C20" s="692" t="s">
        <v>20</v>
      </c>
      <c r="D20" s="591">
        <f>'TONG HOP'!G8</f>
        <v>0</v>
      </c>
      <c r="E20" s="592">
        <f>'TONG HOP'!G19</f>
        <v>0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7"/>
      <c r="K20" s="1171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>
        <f>'TONG HOP'!H30</f>
        <v>0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customHeight="1" x14ac:dyDescent="0.2">
      <c r="A21" s="1171"/>
      <c r="B21" s="341">
        <v>4</v>
      </c>
      <c r="C21" s="694" t="s">
        <v>21</v>
      </c>
      <c r="D21" s="594">
        <f>'TONG HOP'!G9</f>
        <v>0</v>
      </c>
      <c r="E21" s="595" t="str">
        <f>'TONG HOP'!G20</f>
        <v>A016</v>
      </c>
      <c r="F21" s="550" t="str">
        <f>'TONG HOP'!G31</f>
        <v>B005</v>
      </c>
      <c r="G21" s="548" t="str">
        <f>'TONG HOP'!G42</f>
        <v>B004</v>
      </c>
      <c r="H21" s="565">
        <f>'TONG HOP'!G53</f>
        <v>0</v>
      </c>
      <c r="I21" s="548">
        <f>'TONG HOP'!G64</f>
        <v>0</v>
      </c>
      <c r="J21" s="1197"/>
      <c r="K21" s="1171"/>
      <c r="L21" s="341">
        <v>4</v>
      </c>
      <c r="M21" s="694" t="s">
        <v>21</v>
      </c>
      <c r="N21" s="594">
        <f>'TONG HOP'!H9</f>
        <v>0</v>
      </c>
      <c r="O21" s="885">
        <f>'TONG HOP'!H20</f>
        <v>0</v>
      </c>
      <c r="P21" s="608">
        <f>'TONG HOP'!H31</f>
        <v>0</v>
      </c>
      <c r="Q21" s="609">
        <f>'TONG HOP'!H42</f>
        <v>0</v>
      </c>
      <c r="R21" s="565">
        <f>'TONG HOP'!H53</f>
        <v>0</v>
      </c>
      <c r="S21" s="609">
        <f>'TONG HOP'!H64</f>
        <v>0</v>
      </c>
    </row>
    <row r="22" spans="1:19" ht="39.75" customHeight="1" thickBot="1" x14ac:dyDescent="0.25">
      <c r="A22" s="1167"/>
      <c r="B22" s="340">
        <v>5</v>
      </c>
      <c r="C22" s="810" t="s">
        <v>97</v>
      </c>
      <c r="D22" s="596">
        <f>'TONG HOP'!G10</f>
        <v>0</v>
      </c>
      <c r="E22" s="582" t="str">
        <f>'TONG HOP'!G21</f>
        <v>C.PHƯƠNG</v>
      </c>
      <c r="F22" s="554" t="str">
        <f>'TONG HOP'!G32</f>
        <v>T.KẾT(DƯƠNG)</v>
      </c>
      <c r="G22" s="552" t="str">
        <f>'TONG HOP'!G43</f>
        <v>T.PHONG(THỊNH)</v>
      </c>
      <c r="H22" s="582">
        <f>'TONG HOP'!G54</f>
        <v>0</v>
      </c>
      <c r="I22" s="556">
        <f>'TONG HOP'!G65</f>
        <v>0</v>
      </c>
      <c r="J22" s="1197"/>
      <c r="K22" s="1167"/>
      <c r="L22" s="340">
        <v>5</v>
      </c>
      <c r="M22" s="810" t="s">
        <v>97</v>
      </c>
      <c r="N22" s="596">
        <f>'TONG HOP'!H10</f>
        <v>0</v>
      </c>
      <c r="O22" s="582">
        <f>'TONG HOP'!H21</f>
        <v>0</v>
      </c>
      <c r="P22" s="554">
        <f>'TONG HOP'!H32</f>
        <v>0</v>
      </c>
      <c r="Q22" s="552">
        <f>'TONG HOP'!H43</f>
        <v>0</v>
      </c>
      <c r="R22" s="582">
        <f>'TONG HOP'!H54</f>
        <v>0</v>
      </c>
      <c r="S22" s="841">
        <f>'TONG HOP'!H65</f>
        <v>0</v>
      </c>
    </row>
    <row r="23" spans="1:19" ht="39.75" customHeight="1" thickTop="1" x14ac:dyDescent="0.2">
      <c r="A23" s="1185" t="s">
        <v>24</v>
      </c>
      <c r="B23" s="341">
        <v>6</v>
      </c>
      <c r="C23" s="692" t="s">
        <v>70</v>
      </c>
      <c r="D23" s="597" t="str">
        <f>'TONG HOP'!G11</f>
        <v>ANH VĂN</v>
      </c>
      <c r="E23" s="563">
        <f>'TONG HOP'!G22</f>
        <v>0</v>
      </c>
      <c r="F23" s="545" t="str">
        <f>'TONG HOP'!G33</f>
        <v xml:space="preserve">BD SC HT </v>
      </c>
      <c r="G23" s="558" t="str">
        <f>'TONG HOP'!G44</f>
        <v xml:space="preserve">BD SC HT </v>
      </c>
      <c r="H23" s="563">
        <f>'TONG HOP'!G55</f>
        <v>0</v>
      </c>
      <c r="I23" s="542" t="str">
        <f>'TONG HOP'!G66</f>
        <v>ANH VĂN</v>
      </c>
      <c r="J23" s="1197"/>
      <c r="K23" s="1185" t="s">
        <v>24</v>
      </c>
      <c r="L23" s="341">
        <v>6</v>
      </c>
      <c r="M23" s="692" t="s">
        <v>70</v>
      </c>
      <c r="N23" s="597">
        <f>'TONG HOP'!H11</f>
        <v>0</v>
      </c>
      <c r="O23" s="563">
        <f>'TONG HOP'!H22</f>
        <v>0</v>
      </c>
      <c r="P23" s="558">
        <f>'TONG HOP'!H33</f>
        <v>0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customHeight="1" thickBot="1" x14ac:dyDescent="0.25">
      <c r="A24" s="1171"/>
      <c r="B24" s="340">
        <v>7</v>
      </c>
      <c r="C24" s="694" t="s">
        <v>71</v>
      </c>
      <c r="D24" s="598" t="str">
        <f>'TONG HOP'!G12</f>
        <v>CHUYÊN NGÀNH</v>
      </c>
      <c r="E24" s="563">
        <f>'TONG HOP'!G23</f>
        <v>0</v>
      </c>
      <c r="F24" s="545" t="str">
        <f>'TONG HOP'!G34</f>
        <v>DI CHUYỂN VÀ</v>
      </c>
      <c r="G24" s="562" t="str">
        <f>'TONG HOP'!G45</f>
        <v>ĐIỆN Ô TÔ</v>
      </c>
      <c r="H24" s="563">
        <f>'TONG HOP'!G56</f>
        <v>0</v>
      </c>
      <c r="I24" s="542" t="str">
        <f>'TONG HOP'!G67</f>
        <v>CHUYÊN NGÀNH</v>
      </c>
      <c r="J24" s="1197"/>
      <c r="K24" s="1171"/>
      <c r="L24" s="340">
        <v>7</v>
      </c>
      <c r="M24" s="694" t="s">
        <v>71</v>
      </c>
      <c r="N24" s="598">
        <f>'TONG HOP'!H12</f>
        <v>0</v>
      </c>
      <c r="O24" s="563">
        <f>'TONG HOP'!H23</f>
        <v>0</v>
      </c>
      <c r="P24" s="562">
        <f>'TONG HOP'!H34</f>
        <v>0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customHeight="1" thickTop="1" x14ac:dyDescent="0.2">
      <c r="A25" s="1171"/>
      <c r="B25" s="557">
        <v>8</v>
      </c>
      <c r="C25" s="692" t="s">
        <v>72</v>
      </c>
      <c r="D25" s="598">
        <f>'TONG HOP'!G13</f>
        <v>0</v>
      </c>
      <c r="E25" s="563">
        <f>'TONG HOP'!G24</f>
        <v>0</v>
      </c>
      <c r="F25" s="545" t="str">
        <f>'TONG HOP'!G35</f>
        <v>HT LÁI</v>
      </c>
      <c r="G25" s="562">
        <f>'TONG HOP'!G46</f>
        <v>0</v>
      </c>
      <c r="H25" s="563">
        <f>'TONG HOP'!G57</f>
        <v>0</v>
      </c>
      <c r="I25" s="547">
        <f>'TONG HOP'!G68</f>
        <v>0</v>
      </c>
      <c r="J25" s="1197"/>
      <c r="K25" s="1171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customHeight="1" x14ac:dyDescent="0.2">
      <c r="A26" s="1171"/>
      <c r="B26" s="341">
        <v>9</v>
      </c>
      <c r="C26" s="694" t="s">
        <v>73</v>
      </c>
      <c r="D26" s="599" t="str">
        <f>'TONG HOP'!G14</f>
        <v>A016</v>
      </c>
      <c r="E26" s="565">
        <f>'TONG HOP'!G25</f>
        <v>0</v>
      </c>
      <c r="F26" s="566" t="str">
        <f>'TONG HOP'!G36</f>
        <v>B005</v>
      </c>
      <c r="G26" s="564" t="str">
        <f>'TONG HOP'!G47</f>
        <v>B004</v>
      </c>
      <c r="H26" s="565">
        <f>'TONG HOP'!G58</f>
        <v>0</v>
      </c>
      <c r="I26" s="548" t="str">
        <f>'TONG HOP'!G69</f>
        <v>A015</v>
      </c>
      <c r="J26" s="1197"/>
      <c r="K26" s="1171"/>
      <c r="L26" s="341">
        <v>9</v>
      </c>
      <c r="M26" s="694" t="s">
        <v>73</v>
      </c>
      <c r="N26" s="599">
        <f>'TONG HOP'!H14</f>
        <v>0</v>
      </c>
      <c r="O26" s="565">
        <f>'TONG HOP'!H25</f>
        <v>0</v>
      </c>
      <c r="P26" s="564">
        <f>'TONG HOP'!H36</f>
        <v>0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customHeight="1" thickBot="1" x14ac:dyDescent="0.25">
      <c r="A27" s="1172"/>
      <c r="B27" s="567">
        <v>10</v>
      </c>
      <c r="C27" s="810" t="s">
        <v>96</v>
      </c>
      <c r="D27" s="600" t="str">
        <f>'TONG HOP'!G15</f>
        <v>C.PHƯƠNG</v>
      </c>
      <c r="E27" s="570">
        <f>'TONG HOP'!G26</f>
        <v>0</v>
      </c>
      <c r="F27" s="601" t="str">
        <f>'TONG HOP'!G37</f>
        <v>T.KẾT(DƯƠNG)</v>
      </c>
      <c r="G27" s="568" t="str">
        <f>'TONG HOP'!G48</f>
        <v>T.PHONG(THỊNH)</v>
      </c>
      <c r="H27" s="569">
        <f>'TONG HOP'!G59</f>
        <v>0</v>
      </c>
      <c r="I27" s="568" t="str">
        <f>'TONG HOP'!G70</f>
        <v>C.PHƯƠNG</v>
      </c>
      <c r="J27" s="1198"/>
      <c r="K27" s="1172"/>
      <c r="L27" s="567">
        <v>10</v>
      </c>
      <c r="M27" s="810" t="s">
        <v>96</v>
      </c>
      <c r="N27" s="891">
        <f>'TONG HOP'!H15</f>
        <v>0</v>
      </c>
      <c r="O27" s="892">
        <f>'TONG HOP'!H26</f>
        <v>0</v>
      </c>
      <c r="P27" s="640">
        <f>'TONG HOP'!H37</f>
        <v>0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customHeight="1" thickTop="1" thickBot="1" x14ac:dyDescent="0.35">
      <c r="A28" s="1147" t="str">
        <f>A2</f>
        <v>ÁP DỤNG TỪ NGÀY 16/06/2024 ĐẾN NGÀY 30/06/2025</v>
      </c>
      <c r="B28" s="1148"/>
      <c r="C28" s="1148"/>
      <c r="D28" s="1148"/>
      <c r="E28" s="1148"/>
      <c r="F28" s="1148"/>
      <c r="G28" s="1148"/>
      <c r="H28" s="1148"/>
      <c r="I28" s="1148"/>
      <c r="J28" s="998"/>
      <c r="K28" s="1149" t="str">
        <f>A28</f>
        <v>ÁP DỤNG TỪ NGÀY 16/06/2024 ĐẾN NGÀY 30/06/2025</v>
      </c>
      <c r="L28" s="1150"/>
      <c r="M28" s="1150"/>
      <c r="N28" s="1150"/>
      <c r="O28" s="1150"/>
      <c r="P28" s="1150"/>
      <c r="Q28" s="1150"/>
      <c r="R28" s="1150"/>
      <c r="S28" s="1151"/>
    </row>
    <row r="29" spans="1:19" ht="39.75" customHeight="1" x14ac:dyDescent="0.25">
      <c r="A29" s="1152" t="s">
        <v>51</v>
      </c>
      <c r="B29" s="1153"/>
      <c r="C29" s="1154" t="str">
        <f>'TONG HOP'!I5</f>
        <v>T23OTO4</v>
      </c>
      <c r="D29" s="1155"/>
      <c r="E29" s="1144" t="s">
        <v>272</v>
      </c>
      <c r="F29" s="1144"/>
      <c r="G29" s="1144"/>
      <c r="H29" s="1144"/>
      <c r="I29" s="1144"/>
      <c r="J29" s="1158"/>
      <c r="K29" s="1168"/>
      <c r="L29" s="1169"/>
      <c r="M29" s="1154" t="str">
        <f>'TONG HOP'!J5</f>
        <v>C24OTO-LT</v>
      </c>
      <c r="N29" s="1155"/>
      <c r="O29" s="1156" t="s">
        <v>269</v>
      </c>
      <c r="P29" s="1156"/>
      <c r="Q29" s="1156"/>
      <c r="R29" s="1156"/>
      <c r="S29" s="1157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59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202" t="s">
        <v>14</v>
      </c>
      <c r="B31" s="341">
        <v>1</v>
      </c>
      <c r="C31" s="684" t="s">
        <v>16</v>
      </c>
      <c r="D31" s="607">
        <f>'TONG HOP'!I6</f>
        <v>0</v>
      </c>
      <c r="E31" s="605">
        <f>'TONG HOP'!I17</f>
        <v>0</v>
      </c>
      <c r="F31" s="606">
        <f>'TONG HOP'!I28</f>
        <v>0</v>
      </c>
      <c r="G31" s="605">
        <f>'TONG HOP'!I39</f>
        <v>0</v>
      </c>
      <c r="H31" s="541">
        <f>'TONG HOP'!I50</f>
        <v>0</v>
      </c>
      <c r="I31" s="607">
        <f>'TONG HOP'!I61</f>
        <v>0</v>
      </c>
      <c r="J31" s="1159"/>
      <c r="K31" s="1202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71"/>
      <c r="B32" s="340">
        <v>2</v>
      </c>
      <c r="C32" s="688" t="s">
        <v>18</v>
      </c>
      <c r="D32" s="547">
        <f>'TONG HOP'!I7</f>
        <v>0</v>
      </c>
      <c r="E32" s="546">
        <f>'TONG HOP'!I18</f>
        <v>0</v>
      </c>
      <c r="F32" s="593">
        <f>'TONG HOP'!I29</f>
        <v>0</v>
      </c>
      <c r="G32" s="546">
        <f>'TONG HOP'!I40</f>
        <v>0</v>
      </c>
      <c r="H32" s="259">
        <f>'TONG HOP'!I51</f>
        <v>0</v>
      </c>
      <c r="I32" s="547">
        <f>'TONG HOP'!I62</f>
        <v>0</v>
      </c>
      <c r="J32" s="1159"/>
      <c r="K32" s="1171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71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>
        <f>'TONG HOP'!I30</f>
        <v>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59"/>
      <c r="K33" s="1171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71"/>
      <c r="B34" s="341">
        <v>4</v>
      </c>
      <c r="C34" s="694" t="s">
        <v>21</v>
      </c>
      <c r="D34" s="609">
        <f>'TONG HOP'!I9</f>
        <v>0</v>
      </c>
      <c r="E34" s="848">
        <f>'TONG HOP'!I20</f>
        <v>0</v>
      </c>
      <c r="F34" s="608">
        <f>'TONG HOP'!I31</f>
        <v>0</v>
      </c>
      <c r="G34" s="848">
        <f>'TONG HOP'!I42</f>
        <v>0</v>
      </c>
      <c r="H34" s="551">
        <f>'TONG HOP'!I53</f>
        <v>0</v>
      </c>
      <c r="I34" s="609">
        <f>'TONG HOP'!I64</f>
        <v>0</v>
      </c>
      <c r="J34" s="1159"/>
      <c r="K34" s="1171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67"/>
      <c r="B35" s="340">
        <v>5</v>
      </c>
      <c r="C35" s="810" t="s">
        <v>97</v>
      </c>
      <c r="D35" s="552">
        <f>'TONG HOP'!I10</f>
        <v>0</v>
      </c>
      <c r="E35" s="553">
        <f>'TONG HOP'!I21</f>
        <v>0</v>
      </c>
      <c r="F35" s="554">
        <f>'TONG HOP'!I32</f>
        <v>0</v>
      </c>
      <c r="G35" s="553">
        <f>'TONG HOP'!I43</f>
        <v>0</v>
      </c>
      <c r="H35" s="555">
        <f>'TONG HOP'!I54</f>
        <v>0</v>
      </c>
      <c r="I35" s="841">
        <f>'TONG HOP'!I65</f>
        <v>0</v>
      </c>
      <c r="J35" s="1159"/>
      <c r="K35" s="1167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5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59"/>
      <c r="K36" s="1185" t="s">
        <v>105</v>
      </c>
      <c r="L36" s="341">
        <v>11</v>
      </c>
      <c r="M36" s="692" t="s">
        <v>106</v>
      </c>
      <c r="N36" s="558" t="str">
        <f>'TONG HOP'!J11</f>
        <v>BD VÀ SC HỘP</v>
      </c>
      <c r="O36" s="559" t="str">
        <f>'TONG HOP'!J22</f>
        <v>TIN HỌC</v>
      </c>
      <c r="P36" s="560" t="str">
        <f>'TONG HOP'!J33</f>
        <v>TIN HỌC</v>
      </c>
      <c r="Q36" s="558" t="str">
        <f>'TONG HOP'!J44</f>
        <v>BD SC HT PHANH</v>
      </c>
      <c r="R36" s="559" t="str">
        <f>'TONG HOP'!J55</f>
        <v>GDTC</v>
      </c>
      <c r="S36" s="558" t="str">
        <f>'TONG HOP'!J66</f>
        <v>GDTC</v>
      </c>
    </row>
    <row r="37" spans="1:19" ht="42.75" customHeight="1" thickBot="1" x14ac:dyDescent="0.25">
      <c r="A37" s="1171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59"/>
      <c r="K37" s="1171"/>
      <c r="L37" s="340">
        <v>12</v>
      </c>
      <c r="M37" s="694" t="s">
        <v>107</v>
      </c>
      <c r="N37" s="562" t="str">
        <f>'TONG HOP'!J12</f>
        <v>SỐ TỰ ĐỘNG</v>
      </c>
      <c r="O37" s="563">
        <f>'TONG HOP'!J23</f>
        <v>0</v>
      </c>
      <c r="P37" s="545">
        <f>'TONG HOP'!J34</f>
        <v>0</v>
      </c>
      <c r="Q37" s="562">
        <f>'TONG HOP'!J45</f>
        <v>0</v>
      </c>
      <c r="R37" s="563">
        <f>'TONG HOP'!J56</f>
        <v>0</v>
      </c>
      <c r="S37" s="562">
        <f>'TONG HOP'!J67</f>
        <v>0</v>
      </c>
    </row>
    <row r="38" spans="1:19" ht="42.75" customHeight="1" thickTop="1" x14ac:dyDescent="0.2">
      <c r="A38" s="1171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59"/>
      <c r="K38" s="1171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71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59"/>
      <c r="K39" s="1171"/>
      <c r="L39" s="261">
        <v>14</v>
      </c>
      <c r="M39" s="775" t="s">
        <v>109</v>
      </c>
      <c r="N39" s="850" t="str">
        <f>'TONG HOP'!J14</f>
        <v>B004</v>
      </c>
      <c r="O39" s="629" t="str">
        <f>'TONG HOP'!J25</f>
        <v>B504</v>
      </c>
      <c r="P39" s="851" t="str">
        <f>'TONG HOP'!J36</f>
        <v>B504</v>
      </c>
      <c r="Q39" s="850" t="str">
        <f>'TONG HOP'!J47</f>
        <v>B005</v>
      </c>
      <c r="R39" s="629" t="str">
        <f>'TONG HOP'!J58</f>
        <v>SÂN TRƯỜNG</v>
      </c>
      <c r="S39" s="850" t="str">
        <f>'TONG HOP'!J69</f>
        <v>SÂN TRƯỜNG</v>
      </c>
    </row>
    <row r="40" spans="1:19" ht="42.75" customHeight="1" thickBot="1" x14ac:dyDescent="0.25">
      <c r="A40" s="1172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60"/>
      <c r="K40" s="1172"/>
      <c r="L40" s="567"/>
      <c r="M40" s="698"/>
      <c r="N40" s="841" t="str">
        <f>'TONG HOP'!J15</f>
        <v>T.THỊNH</v>
      </c>
      <c r="O40" s="842" t="str">
        <f>'TONG HOP'!J26</f>
        <v>T.VÂN</v>
      </c>
      <c r="P40" s="842" t="str">
        <f>'TONG HOP'!J37</f>
        <v>T.VÂN</v>
      </c>
      <c r="Q40" s="841" t="str">
        <f>'TONG HOP'!J48</f>
        <v>T.KHÁNH(DŨNG)</v>
      </c>
      <c r="R40" s="582" t="str">
        <f>'TONG HOP'!J59</f>
        <v>T.THANH</v>
      </c>
      <c r="S40" s="552" t="str">
        <f>'TONG HOP'!J70</f>
        <v>T.THANH</v>
      </c>
    </row>
    <row r="41" spans="1:19" ht="47.25" customHeight="1" thickTop="1" thickBot="1" x14ac:dyDescent="0.35">
      <c r="A41" s="1195" t="str">
        <f>K28</f>
        <v>ÁP DỤNG TỪ NGÀY 16/06/2024 ĐẾN NGÀY 30/06/2025</v>
      </c>
      <c r="B41" s="1148"/>
      <c r="C41" s="1148"/>
      <c r="D41" s="1148"/>
      <c r="E41" s="1148"/>
      <c r="F41" s="1148"/>
      <c r="G41" s="1148"/>
      <c r="H41" s="1148"/>
      <c r="I41" s="1148"/>
      <c r="J41" s="999"/>
      <c r="K41" s="1195" t="str">
        <f>A41</f>
        <v>ÁP DỤNG TỪ NGÀY 16/06/2024 ĐẾN NGÀY 30/06/2025</v>
      </c>
      <c r="L41" s="1148"/>
      <c r="M41" s="1148"/>
      <c r="N41" s="1148"/>
      <c r="O41" s="1148"/>
      <c r="P41" s="1148"/>
      <c r="Q41" s="1148"/>
      <c r="R41" s="1148"/>
      <c r="S41" s="1148"/>
    </row>
    <row r="42" spans="1:19" ht="39.75" customHeight="1" x14ac:dyDescent="0.25">
      <c r="A42" s="1173" t="s">
        <v>58</v>
      </c>
      <c r="B42" s="1193"/>
      <c r="C42" s="1175" t="str">
        <f>'TONG HOP'!K5</f>
        <v>C24OTO2</v>
      </c>
      <c r="D42" s="1193"/>
      <c r="E42" s="1156" t="s">
        <v>270</v>
      </c>
      <c r="F42" s="1156"/>
      <c r="G42" s="1156"/>
      <c r="H42" s="1156"/>
      <c r="I42" s="1157"/>
      <c r="J42" s="1196"/>
      <c r="K42" s="1173" t="s">
        <v>51</v>
      </c>
      <c r="L42" s="1193"/>
      <c r="M42" s="1175" t="str">
        <f>'TONG HOP'!L5</f>
        <v>C24OTO4</v>
      </c>
      <c r="N42" s="1155"/>
      <c r="O42" s="1156" t="s">
        <v>271</v>
      </c>
      <c r="P42" s="1156"/>
      <c r="Q42" s="1156"/>
      <c r="R42" s="1156"/>
      <c r="S42" s="1157"/>
    </row>
    <row r="43" spans="1:19" ht="41.25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7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customHeight="1" x14ac:dyDescent="0.2">
      <c r="A44" s="1202" t="s">
        <v>14</v>
      </c>
      <c r="B44" s="341">
        <v>1</v>
      </c>
      <c r="C44" s="684" t="s">
        <v>16</v>
      </c>
      <c r="D44" s="611">
        <f>'TONG HOP'!K6</f>
        <v>0</v>
      </c>
      <c r="E44" s="605" t="str">
        <f>'TONG HOP'!K17</f>
        <v>TIN HỌC</v>
      </c>
      <c r="F44" s="606">
        <f>'TONG HOP'!K28</f>
        <v>0</v>
      </c>
      <c r="G44" s="607">
        <f>'TONG HOP'!K39</f>
        <v>0</v>
      </c>
      <c r="H44" s="574" t="str">
        <f>'TONG HOP'!K50</f>
        <v>TIN HỌC</v>
      </c>
      <c r="I44" s="547">
        <f>'TONG HOP'!K61</f>
        <v>0</v>
      </c>
      <c r="J44" s="1197"/>
      <c r="K44" s="1202" t="s">
        <v>14</v>
      </c>
      <c r="L44" s="341">
        <v>1</v>
      </c>
      <c r="M44" s="684" t="s">
        <v>16</v>
      </c>
      <c r="N44" s="611">
        <f>'TONG HOP'!L6</f>
        <v>0</v>
      </c>
      <c r="O44" s="605">
        <f>'TONG HOP'!L17</f>
        <v>0</v>
      </c>
      <c r="P44" s="606" t="str">
        <f>'TONG HOP'!L28</f>
        <v>TIN HỌC</v>
      </c>
      <c r="Q44" s="607" t="str">
        <f>'TONG HOP'!L39</f>
        <v>TIN HỌC</v>
      </c>
      <c r="R44" s="563">
        <f>'TONG HOP'!L50</f>
        <v>0</v>
      </c>
      <c r="S44" s="547">
        <f>'TONG HOP'!L61</f>
        <v>0</v>
      </c>
    </row>
    <row r="45" spans="1:19" ht="39" customHeight="1" thickBot="1" x14ac:dyDescent="0.25">
      <c r="A45" s="1171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7"/>
      <c r="K45" s="1171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customHeight="1" thickTop="1" x14ac:dyDescent="0.2">
      <c r="A46" s="1171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>
        <f>'TONG HOP'!K30</f>
        <v>0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7"/>
      <c r="K46" s="1171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customHeight="1" x14ac:dyDescent="0.2">
      <c r="A47" s="1171"/>
      <c r="B47" s="341">
        <v>4</v>
      </c>
      <c r="C47" s="694" t="s">
        <v>21</v>
      </c>
      <c r="D47" s="594">
        <f>'TONG HOP'!K9</f>
        <v>0</v>
      </c>
      <c r="E47" s="885" t="str">
        <f>'TONG HOP'!K20</f>
        <v>B514</v>
      </c>
      <c r="F47" s="608">
        <f>'TONG HOP'!K31</f>
        <v>0</v>
      </c>
      <c r="G47" s="609">
        <f>'TONG HOP'!K42</f>
        <v>0</v>
      </c>
      <c r="H47" s="565" t="str">
        <f>'TONG HOP'!K53</f>
        <v>B514</v>
      </c>
      <c r="I47" s="609">
        <f>'TONG HOP'!K64</f>
        <v>0</v>
      </c>
      <c r="J47" s="1197"/>
      <c r="K47" s="1171"/>
      <c r="L47" s="341">
        <v>4</v>
      </c>
      <c r="M47" s="694" t="s">
        <v>21</v>
      </c>
      <c r="N47" s="594">
        <f>'TONG HOP'!L9</f>
        <v>0</v>
      </c>
      <c r="O47" s="885">
        <f>'TONG HOP'!L20</f>
        <v>0</v>
      </c>
      <c r="P47" s="608" t="str">
        <f>'TONG HOP'!L31</f>
        <v>B515</v>
      </c>
      <c r="Q47" s="609" t="str">
        <f>'TONG HOP'!L42</f>
        <v>B513</v>
      </c>
      <c r="R47" s="565">
        <f>'TONG HOP'!L53</f>
        <v>0</v>
      </c>
      <c r="S47" s="609">
        <f>'TONG HOP'!L64</f>
        <v>0</v>
      </c>
    </row>
    <row r="48" spans="1:19" ht="39" customHeight="1" thickBot="1" x14ac:dyDescent="0.25">
      <c r="A48" s="1167"/>
      <c r="B48" s="340">
        <v>5</v>
      </c>
      <c r="C48" s="810" t="s">
        <v>97</v>
      </c>
      <c r="D48" s="596">
        <f>'TONG HOP'!K10</f>
        <v>0</v>
      </c>
      <c r="E48" s="842" t="str">
        <f>'TONG HOP'!K21</f>
        <v>T.THÀNH</v>
      </c>
      <c r="F48" s="554">
        <f>'TONG HOP'!K32</f>
        <v>0</v>
      </c>
      <c r="G48" s="552">
        <f>'TONG HOP'!K43</f>
        <v>0</v>
      </c>
      <c r="H48" s="582" t="str">
        <f>'TONG HOP'!K54</f>
        <v>T.THÀNH</v>
      </c>
      <c r="I48" s="841">
        <f>'TONG HOP'!K65</f>
        <v>0</v>
      </c>
      <c r="J48" s="1197"/>
      <c r="K48" s="1167"/>
      <c r="L48" s="340">
        <v>5</v>
      </c>
      <c r="M48" s="810" t="s">
        <v>97</v>
      </c>
      <c r="N48" s="612">
        <f>'TONG HOP'!L10</f>
        <v>0</v>
      </c>
      <c r="O48" s="582">
        <f>'TONG HOP'!L21</f>
        <v>0</v>
      </c>
      <c r="P48" s="554" t="str">
        <f>'TONG HOP'!L32</f>
        <v>T.THÀNH</v>
      </c>
      <c r="Q48" s="552" t="str">
        <f>'TONG HOP'!L43</f>
        <v>T.THÀNH</v>
      </c>
      <c r="R48" s="582">
        <f>'TONG HOP'!L54</f>
        <v>0</v>
      </c>
      <c r="S48" s="841">
        <f>'TONG HOP'!L65</f>
        <v>0</v>
      </c>
    </row>
    <row r="49" spans="1:19" ht="39" customHeight="1" thickTop="1" x14ac:dyDescent="0.2">
      <c r="A49" s="1185" t="s">
        <v>24</v>
      </c>
      <c r="B49" s="341">
        <v>6</v>
      </c>
      <c r="C49" s="692" t="s">
        <v>70</v>
      </c>
      <c r="D49" s="597" t="str">
        <f>'TONG HOP'!K11</f>
        <v>BD VÀ SC HTNL ĐC DIESEL</v>
      </c>
      <c r="E49" s="563">
        <f>'TONG HOP'!K22</f>
        <v>0</v>
      </c>
      <c r="F49" s="545">
        <f>'TONG HOP'!K33</f>
        <v>0</v>
      </c>
      <c r="G49" s="558">
        <f>'TONG HOP'!K44</f>
        <v>0</v>
      </c>
      <c r="H49" s="563">
        <f>'TONG HOP'!K55</f>
        <v>0</v>
      </c>
      <c r="I49" s="547">
        <f>'TONG HOP'!K66</f>
        <v>0</v>
      </c>
      <c r="J49" s="1197"/>
      <c r="K49" s="1185" t="s">
        <v>24</v>
      </c>
      <c r="L49" s="341">
        <v>6</v>
      </c>
      <c r="M49" s="692" t="s">
        <v>70</v>
      </c>
      <c r="N49" s="597">
        <f>'TONG HOP'!L11</f>
        <v>0</v>
      </c>
      <c r="O49" s="563">
        <f>'TONG HOP'!L22</f>
        <v>0</v>
      </c>
      <c r="P49" s="558">
        <f>'TONG HOP'!L33</f>
        <v>0</v>
      </c>
      <c r="Q49" s="558">
        <f>'TONG HOP'!L44</f>
        <v>0</v>
      </c>
      <c r="R49" s="563">
        <f>'TONG HOP'!L55</f>
        <v>0</v>
      </c>
      <c r="S49" s="639">
        <f>'TONG HOP'!L66</f>
        <v>0</v>
      </c>
    </row>
    <row r="50" spans="1:19" ht="39" customHeight="1" thickBot="1" x14ac:dyDescent="0.25">
      <c r="A50" s="1171"/>
      <c r="B50" s="340">
        <v>7</v>
      </c>
      <c r="C50" s="694" t="s">
        <v>71</v>
      </c>
      <c r="D50" s="598">
        <f>'TONG HOP'!K12</f>
        <v>0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7"/>
      <c r="K50" s="1171"/>
      <c r="L50" s="340">
        <v>7</v>
      </c>
      <c r="M50" s="694" t="s">
        <v>71</v>
      </c>
      <c r="N50" s="598">
        <f>'TONG HOP'!L12</f>
        <v>0</v>
      </c>
      <c r="O50" s="563">
        <f>'TONG HOP'!L23</f>
        <v>0</v>
      </c>
      <c r="P50" s="562">
        <f>'TONG HOP'!L34</f>
        <v>0</v>
      </c>
      <c r="Q50" s="562">
        <f>'TONG HOP'!L45</f>
        <v>0</v>
      </c>
      <c r="R50" s="563">
        <f>'TONG HOP'!L56</f>
        <v>0</v>
      </c>
      <c r="S50" s="547">
        <f>'TONG HOP'!L67</f>
        <v>0</v>
      </c>
    </row>
    <row r="51" spans="1:19" ht="39" customHeight="1" thickTop="1" x14ac:dyDescent="0.2">
      <c r="A51" s="1171"/>
      <c r="B51" s="557">
        <v>8</v>
      </c>
      <c r="C51" s="692" t="s">
        <v>72</v>
      </c>
      <c r="D51" s="598">
        <f>'TONG HOP'!K13</f>
        <v>0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7"/>
      <c r="K51" s="1171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>
        <f>'TONG HOP'!L46</f>
        <v>0</v>
      </c>
      <c r="R51" s="563">
        <f>'TONG HOP'!L57</f>
        <v>0</v>
      </c>
      <c r="S51" s="547">
        <f>'TONG HOP'!L68</f>
        <v>0</v>
      </c>
    </row>
    <row r="52" spans="1:19" ht="39" customHeight="1" x14ac:dyDescent="0.2">
      <c r="A52" s="1171"/>
      <c r="B52" s="341">
        <v>9</v>
      </c>
      <c r="C52" s="694" t="s">
        <v>73</v>
      </c>
      <c r="D52" s="599" t="str">
        <f>'TONG HOP'!K14</f>
        <v>B004</v>
      </c>
      <c r="E52" s="565">
        <f>'TONG HOP'!K25</f>
        <v>0</v>
      </c>
      <c r="F52" s="566">
        <f>'TONG HOP'!K36</f>
        <v>0</v>
      </c>
      <c r="G52" s="564">
        <f>'TONG HOP'!K47</f>
        <v>0</v>
      </c>
      <c r="H52" s="565">
        <f>'TONG HOP'!K58</f>
        <v>0</v>
      </c>
      <c r="I52" s="609">
        <f>'TONG HOP'!K69</f>
        <v>0</v>
      </c>
      <c r="J52" s="1197"/>
      <c r="K52" s="1171"/>
      <c r="L52" s="341">
        <v>9</v>
      </c>
      <c r="M52" s="694" t="s">
        <v>73</v>
      </c>
      <c r="N52" s="599">
        <f>'TONG HOP'!L14</f>
        <v>0</v>
      </c>
      <c r="O52" s="565">
        <f>'TONG HOP'!L25</f>
        <v>0</v>
      </c>
      <c r="P52" s="564">
        <f>'TONG HOP'!L36</f>
        <v>0</v>
      </c>
      <c r="Q52" s="564">
        <f>'TONG HOP'!L47</f>
        <v>0</v>
      </c>
      <c r="R52" s="565">
        <f>'TONG HOP'!L58</f>
        <v>0</v>
      </c>
      <c r="S52" s="609">
        <f>'TONG HOP'!L69</f>
        <v>0</v>
      </c>
    </row>
    <row r="53" spans="1:19" ht="39" customHeight="1" thickBot="1" x14ac:dyDescent="0.25">
      <c r="A53" s="1172"/>
      <c r="B53" s="567">
        <v>10</v>
      </c>
      <c r="C53" s="810" t="s">
        <v>96</v>
      </c>
      <c r="D53" s="600" t="str">
        <f>'TONG HOP'!K15</f>
        <v>T.THỊNH</v>
      </c>
      <c r="E53" s="892">
        <f>'TONG HOP'!K26</f>
        <v>0</v>
      </c>
      <c r="F53" s="1020">
        <f>'TONG HOP'!K37</f>
        <v>0</v>
      </c>
      <c r="G53" s="640">
        <f>'TONG HOP'!K48</f>
        <v>0</v>
      </c>
      <c r="H53" s="610">
        <f>'TONG HOP'!K59</f>
        <v>0</v>
      </c>
      <c r="I53" s="640">
        <f>'TONG HOP'!K70</f>
        <v>0</v>
      </c>
      <c r="J53" s="1198"/>
      <c r="K53" s="1172"/>
      <c r="L53" s="567">
        <v>10</v>
      </c>
      <c r="M53" s="810" t="s">
        <v>96</v>
      </c>
      <c r="N53" s="891">
        <f>'TONG HOP'!L15</f>
        <v>0</v>
      </c>
      <c r="O53" s="892">
        <f>'TONG HOP'!L26</f>
        <v>0</v>
      </c>
      <c r="P53" s="640">
        <f>'TONG HOP'!L37</f>
        <v>0</v>
      </c>
      <c r="Q53" s="640">
        <f>'TONG HOP'!L48</f>
        <v>0</v>
      </c>
      <c r="R53" s="569">
        <f>'TONG HOP'!L59</f>
        <v>0</v>
      </c>
      <c r="S53" s="675">
        <f>'TONG HOP'!L70</f>
        <v>0</v>
      </c>
    </row>
    <row r="54" spans="1:19" ht="32.25" hidden="1" customHeight="1" thickTop="1" thickBot="1" x14ac:dyDescent="0.3">
      <c r="A54" s="1200" t="str">
        <f>A2</f>
        <v>ÁP DỤNG TỪ NGÀY 16/06/2024 ĐẾN NGÀY 30/06/2025</v>
      </c>
      <c r="B54" s="1201"/>
      <c r="C54" s="1201"/>
      <c r="D54" s="1201"/>
      <c r="E54" s="1201"/>
      <c r="F54" s="1201"/>
      <c r="G54" s="1201"/>
      <c r="H54" s="1201"/>
      <c r="I54" s="1201"/>
      <c r="J54" s="314"/>
      <c r="K54" s="1200" t="str">
        <f>A54</f>
        <v>ÁP DỤNG TỪ NGÀY 16/06/2024 ĐẾN NGÀY 30/06/2025</v>
      </c>
      <c r="L54" s="1203"/>
      <c r="M54" s="1203"/>
      <c r="N54" s="1203"/>
      <c r="O54" s="1203"/>
      <c r="P54" s="1203"/>
      <c r="Q54" s="1203"/>
      <c r="R54" s="1203"/>
      <c r="S54" s="1203"/>
    </row>
    <row r="55" spans="1:19" ht="27" hidden="1" customHeight="1" x14ac:dyDescent="0.25">
      <c r="A55" s="1173" t="s">
        <v>51</v>
      </c>
      <c r="B55" s="1193"/>
      <c r="C55" s="1175">
        <f>'TONG HOP'!Q5</f>
        <v>0</v>
      </c>
      <c r="D55" s="1193"/>
      <c r="E55" s="1204" t="s">
        <v>59</v>
      </c>
      <c r="F55" s="1205"/>
      <c r="G55" s="1205"/>
      <c r="H55" s="1205"/>
      <c r="I55" s="1205"/>
      <c r="J55" s="1176"/>
      <c r="K55" s="1207" t="s">
        <v>51</v>
      </c>
      <c r="L55" s="1208"/>
      <c r="M55" s="1188">
        <f>'TONG HOP'!R5</f>
        <v>0</v>
      </c>
      <c r="N55" s="1189"/>
      <c r="O55" s="1190" t="s">
        <v>64</v>
      </c>
      <c r="P55" s="1191"/>
      <c r="Q55" s="1191"/>
      <c r="R55" s="1191"/>
      <c r="S55" s="1191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77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6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77"/>
      <c r="K57" s="1179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0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77"/>
      <c r="K58" s="1180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0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77"/>
      <c r="K59" s="1180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0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77"/>
      <c r="K60" s="1180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0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77"/>
      <c r="K61" s="1181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79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77"/>
      <c r="K62" s="1179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0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77"/>
      <c r="K63" s="1180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0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77"/>
      <c r="K64" s="1180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0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77"/>
      <c r="K65" s="1180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2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178"/>
      <c r="K66" s="1182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195" t="str">
        <f>K54</f>
        <v>ÁP DỤNG TỪ NGÀY 16/06/2024 ĐẾN NGÀY 30/06/2025</v>
      </c>
      <c r="B67" s="1148"/>
      <c r="C67" s="1148"/>
      <c r="D67" s="1148"/>
      <c r="E67" s="1148"/>
      <c r="F67" s="1148"/>
      <c r="G67" s="1148"/>
      <c r="H67" s="1148"/>
      <c r="I67" s="1148"/>
      <c r="J67" s="999"/>
      <c r="K67" s="1195" t="str">
        <f>A67</f>
        <v>ÁP DỤNG TỪ NGÀY 16/06/2024 ĐẾN NGÀY 30/06/2025</v>
      </c>
      <c r="L67" s="1148"/>
      <c r="M67" s="1148"/>
      <c r="N67" s="1148"/>
      <c r="O67" s="1148"/>
      <c r="P67" s="1148"/>
      <c r="Q67" s="1148"/>
      <c r="R67" s="1148"/>
      <c r="S67" s="1148"/>
    </row>
    <row r="68" spans="1:19" ht="35.25" customHeight="1" x14ac:dyDescent="0.25">
      <c r="A68" s="1173" t="s">
        <v>58</v>
      </c>
      <c r="B68" s="1193"/>
      <c r="C68" s="1175" t="str">
        <f>'TONG HOP'!M5</f>
        <v>T24OTO3</v>
      </c>
      <c r="D68" s="1193"/>
      <c r="E68" s="1144" t="s">
        <v>273</v>
      </c>
      <c r="F68" s="1144"/>
      <c r="G68" s="1144"/>
      <c r="H68" s="1144"/>
      <c r="I68" s="1144"/>
      <c r="J68" s="1196"/>
      <c r="K68" s="1173" t="s">
        <v>51</v>
      </c>
      <c r="L68" s="1193"/>
      <c r="M68" s="1175" t="str">
        <f>'TONG HOP'!O5</f>
        <v>T24OTO4</v>
      </c>
      <c r="N68" s="1155"/>
      <c r="O68" s="1144" t="s">
        <v>274</v>
      </c>
      <c r="P68" s="1144"/>
      <c r="Q68" s="1144"/>
      <c r="R68" s="1144"/>
      <c r="S68" s="1144"/>
    </row>
    <row r="69" spans="1:19" ht="48.75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7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customHeight="1" x14ac:dyDescent="0.2">
      <c r="A70" s="1202" t="s">
        <v>14</v>
      </c>
      <c r="B70" s="341">
        <v>1</v>
      </c>
      <c r="C70" s="684" t="s">
        <v>16</v>
      </c>
      <c r="D70" s="611">
        <f>'TONG HOP'!M6</f>
        <v>0</v>
      </c>
      <c r="E70" s="592" t="str">
        <f>'TONG HOP'!M17</f>
        <v>TIẾNG ANH 2</v>
      </c>
      <c r="F70" s="606" t="str">
        <f>'TONG HOP'!M28</f>
        <v>TIẾNG ANH 2</v>
      </c>
      <c r="G70" s="607" t="str">
        <f>'TONG HOP'!M39</f>
        <v>TIN HỌC</v>
      </c>
      <c r="H70" s="574" t="str">
        <f>'TONG HOP'!M50</f>
        <v>TIN HỌC</v>
      </c>
      <c r="I70" s="547" t="str">
        <f>'TONG HOP'!M61</f>
        <v>BD SC HT</v>
      </c>
      <c r="J70" s="1197"/>
      <c r="K70" s="1199" t="s">
        <v>14</v>
      </c>
      <c r="L70" s="293">
        <v>1</v>
      </c>
      <c r="M70" s="684" t="s">
        <v>16</v>
      </c>
      <c r="N70" s="611" t="str">
        <f>'TONG HOP'!O6</f>
        <v>TIN HỌC</v>
      </c>
      <c r="O70" s="605" t="str">
        <f>'TONG HOP'!O17</f>
        <v>TIẾNG ANH 2</v>
      </c>
      <c r="P70" s="606" t="str">
        <f>'TONG HOP'!O28</f>
        <v>TIẾNG ANH 2</v>
      </c>
      <c r="Q70" s="607">
        <f>'TONG HOP'!O39</f>
        <v>0</v>
      </c>
      <c r="R70" s="563">
        <f>'TONG HOP'!O50</f>
        <v>0</v>
      </c>
      <c r="S70" s="547" t="str">
        <f>'TONG HOP'!O61</f>
        <v>TH NGUỘI CB</v>
      </c>
    </row>
    <row r="71" spans="1:19" ht="37.5" customHeight="1" thickBot="1" x14ac:dyDescent="0.25">
      <c r="A71" s="1171"/>
      <c r="B71" s="340">
        <v>2</v>
      </c>
      <c r="C71" s="688" t="s">
        <v>18</v>
      </c>
      <c r="D71" s="591">
        <f>'TONG HOP'!M7</f>
        <v>0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 t="str">
        <f>'TONG HOP'!M62</f>
        <v>ĐIỆN ĐỘNG CƠ</v>
      </c>
      <c r="J71" s="1197"/>
      <c r="K71" s="1180"/>
      <c r="L71" s="289">
        <v>2</v>
      </c>
      <c r="M71" s="688" t="s">
        <v>18</v>
      </c>
      <c r="N71" s="591">
        <f>'TONG HOP'!O7</f>
        <v>0</v>
      </c>
      <c r="O71" s="592">
        <f>'TONG HOP'!O18</f>
        <v>0</v>
      </c>
      <c r="P71" s="593">
        <f>'TONG HOP'!O29</f>
        <v>0</v>
      </c>
      <c r="Q71" s="547">
        <f>'TONG HOP'!O40</f>
        <v>0</v>
      </c>
      <c r="R71" s="563">
        <f>'TONG HOP'!O51</f>
        <v>0</v>
      </c>
      <c r="S71" s="547">
        <f>'TONG HOP'!O62</f>
        <v>0</v>
      </c>
    </row>
    <row r="72" spans="1:19" ht="37.5" customHeight="1" thickTop="1" x14ac:dyDescent="0.2">
      <c r="A72" s="1171"/>
      <c r="B72" s="341">
        <v>3</v>
      </c>
      <c r="C72" s="692" t="s">
        <v>20</v>
      </c>
      <c r="D72" s="591">
        <f>'TONG HOP'!M8</f>
        <v>0</v>
      </c>
      <c r="E72" s="592">
        <f>'TONG HOP'!M19</f>
        <v>0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>
        <f>'TONG HOP'!M63</f>
        <v>0</v>
      </c>
      <c r="J72" s="1197"/>
      <c r="K72" s="1180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>
        <f>'TONG HOP'!O41</f>
        <v>0</v>
      </c>
      <c r="R72" s="563">
        <f>'TONG HOP'!O52</f>
        <v>0</v>
      </c>
      <c r="S72" s="547">
        <f>'TONG HOP'!O63</f>
        <v>0</v>
      </c>
    </row>
    <row r="73" spans="1:19" ht="37.5" customHeight="1" x14ac:dyDescent="0.2">
      <c r="A73" s="1171"/>
      <c r="B73" s="341">
        <v>4</v>
      </c>
      <c r="C73" s="694" t="s">
        <v>21</v>
      </c>
      <c r="D73" s="594">
        <f>'TONG HOP'!M9</f>
        <v>0</v>
      </c>
      <c r="E73" s="885" t="str">
        <f>'TONG HOP'!M20</f>
        <v>A016</v>
      </c>
      <c r="F73" s="608" t="str">
        <f>'TONG HOP'!M31</f>
        <v>A016</v>
      </c>
      <c r="G73" s="609" t="str">
        <f>'TONG HOP'!M42</f>
        <v>B514</v>
      </c>
      <c r="H73" s="565" t="str">
        <f>'TONG HOP'!M53</f>
        <v>B504</v>
      </c>
      <c r="I73" s="609" t="str">
        <f>'TONG HOP'!M64</f>
        <v>B004</v>
      </c>
      <c r="J73" s="1197"/>
      <c r="K73" s="1180"/>
      <c r="L73" s="293">
        <v>4</v>
      </c>
      <c r="M73" s="694" t="s">
        <v>21</v>
      </c>
      <c r="N73" s="594" t="str">
        <f>'TONG HOP'!O9</f>
        <v>B504</v>
      </c>
      <c r="O73" s="885" t="str">
        <f>'TONG HOP'!O20</f>
        <v>A016</v>
      </c>
      <c r="P73" s="608" t="str">
        <f>'TONG HOP'!O31</f>
        <v>A016</v>
      </c>
      <c r="Q73" s="609">
        <f>'TONG HOP'!O42</f>
        <v>0</v>
      </c>
      <c r="R73" s="565">
        <f>'TONG HOP'!O53</f>
        <v>0</v>
      </c>
      <c r="S73" s="609" t="str">
        <f>'TONG HOP'!O64</f>
        <v>C006</v>
      </c>
    </row>
    <row r="74" spans="1:19" ht="37.5" customHeight="1" thickBot="1" x14ac:dyDescent="0.25">
      <c r="A74" s="1167"/>
      <c r="B74" s="340">
        <v>5</v>
      </c>
      <c r="C74" s="810" t="s">
        <v>97</v>
      </c>
      <c r="D74" s="612">
        <f>'TONG HOP'!M10</f>
        <v>0</v>
      </c>
      <c r="E74" s="613" t="str">
        <f>'TONG HOP'!M21</f>
        <v>C.DIỆU</v>
      </c>
      <c r="F74" s="614" t="str">
        <f>'TONG HOP'!M32</f>
        <v>C.DIỆU</v>
      </c>
      <c r="G74" s="615" t="str">
        <f>'TONG HOP'!M43</f>
        <v>T.TÀI</v>
      </c>
      <c r="H74" s="616" t="str">
        <f>'TONG HOP'!M54</f>
        <v>T.TÀI</v>
      </c>
      <c r="I74" s="615" t="str">
        <f>'TONG HOP'!M65</f>
        <v>T.HẢI</v>
      </c>
      <c r="J74" s="1197"/>
      <c r="K74" s="1181"/>
      <c r="L74" s="289">
        <v>5</v>
      </c>
      <c r="M74" s="810" t="s">
        <v>97</v>
      </c>
      <c r="N74" s="596" t="str">
        <f>'TONG HOP'!O10</f>
        <v>T.TÀI</v>
      </c>
      <c r="O74" s="582" t="str">
        <f>'TONG HOP'!O21</f>
        <v>C.DIỆU</v>
      </c>
      <c r="P74" s="554" t="str">
        <f>'TONG HOP'!O32</f>
        <v>C.DIỆU</v>
      </c>
      <c r="Q74" s="552">
        <f>'TONG HOP'!O43</f>
        <v>0</v>
      </c>
      <c r="R74" s="582">
        <f>'TONG HOP'!O54</f>
        <v>0</v>
      </c>
      <c r="S74" s="841" t="str">
        <f>'TONG HOP'!O65</f>
        <v>T.NGHI</v>
      </c>
    </row>
    <row r="75" spans="1:19" ht="37.5" customHeight="1" thickTop="1" x14ac:dyDescent="0.2">
      <c r="A75" s="1185" t="s">
        <v>24</v>
      </c>
      <c r="B75" s="341">
        <v>6</v>
      </c>
      <c r="C75" s="692" t="s">
        <v>70</v>
      </c>
      <c r="D75" s="598">
        <f>'TONG HOP'!M11</f>
        <v>0</v>
      </c>
      <c r="E75" s="563" t="str">
        <f>'TONG HOP'!M22</f>
        <v>TIN HỌC</v>
      </c>
      <c r="F75" s="545" t="str">
        <f>'TONG HOP'!M33</f>
        <v>TIN HỌC</v>
      </c>
      <c r="G75" s="562" t="str">
        <f>'TONG HOP'!M44</f>
        <v>TIN HỌC</v>
      </c>
      <c r="H75" s="563" t="str">
        <f>'TONG HOP'!M55</f>
        <v>TIẾNG ANH 2</v>
      </c>
      <c r="I75" s="547" t="str">
        <f>'TONG HOP'!M66</f>
        <v>BD SC HT</v>
      </c>
      <c r="J75" s="1197"/>
      <c r="K75" s="1179" t="s">
        <v>24</v>
      </c>
      <c r="L75" s="293">
        <v>6</v>
      </c>
      <c r="M75" s="692" t="s">
        <v>70</v>
      </c>
      <c r="N75" s="597" t="str">
        <f>'TONG HOP'!O11</f>
        <v>TIN HỌC</v>
      </c>
      <c r="O75" s="563">
        <f>'TONG HOP'!O22</f>
        <v>0</v>
      </c>
      <c r="P75" s="558">
        <f>'TONG HOP'!O33</f>
        <v>0</v>
      </c>
      <c r="Q75" s="558">
        <f>'TONG HOP'!O44</f>
        <v>0</v>
      </c>
      <c r="R75" s="563" t="str">
        <f>'TONG HOP'!O55</f>
        <v>TIẾNG ANH 2</v>
      </c>
      <c r="S75" s="639" t="str">
        <f>'TONG HOP'!O66</f>
        <v>TH NGUỘI CB</v>
      </c>
    </row>
    <row r="76" spans="1:19" ht="37.5" customHeight="1" thickBot="1" x14ac:dyDescent="0.25">
      <c r="A76" s="1171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>
        <f>'TONG HOP'!M34</f>
        <v>0</v>
      </c>
      <c r="G76" s="562">
        <f>'TONG HOP'!M45</f>
        <v>0</v>
      </c>
      <c r="H76" s="563">
        <f>'TONG HOP'!M56</f>
        <v>0</v>
      </c>
      <c r="I76" s="547" t="str">
        <f>'TONG HOP'!M67</f>
        <v>ĐIỆN ĐỘNG CƠ</v>
      </c>
      <c r="J76" s="1197"/>
      <c r="K76" s="1180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>
        <f>'TONG HOP'!O34</f>
        <v>0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customHeight="1" thickTop="1" x14ac:dyDescent="0.2">
      <c r="A77" s="1171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7"/>
      <c r="K77" s="1180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customHeight="1" x14ac:dyDescent="0.2">
      <c r="A78" s="1171"/>
      <c r="B78" s="341">
        <v>9</v>
      </c>
      <c r="C78" s="694" t="s">
        <v>73</v>
      </c>
      <c r="D78" s="599">
        <f>'TONG HOP'!M14</f>
        <v>0</v>
      </c>
      <c r="E78" s="565" t="str">
        <f>'TONG HOP'!M25</f>
        <v>B514</v>
      </c>
      <c r="F78" s="566" t="str">
        <f>'TONG HOP'!M36</f>
        <v>B513</v>
      </c>
      <c r="G78" s="564" t="str">
        <f>'TONG HOP'!M47</f>
        <v>B514</v>
      </c>
      <c r="H78" s="565" t="str">
        <f>'TONG HOP'!M58</f>
        <v>A016</v>
      </c>
      <c r="I78" s="609" t="str">
        <f>'TONG HOP'!M69</f>
        <v>B004</v>
      </c>
      <c r="J78" s="1197"/>
      <c r="K78" s="1180"/>
      <c r="L78" s="293">
        <v>9</v>
      </c>
      <c r="M78" s="694" t="s">
        <v>73</v>
      </c>
      <c r="N78" s="599" t="str">
        <f>'TONG HOP'!O14</f>
        <v>B504</v>
      </c>
      <c r="O78" s="565">
        <f>'TONG HOP'!O25</f>
        <v>0</v>
      </c>
      <c r="P78" s="564">
        <f>'TONG HOP'!O36</f>
        <v>0</v>
      </c>
      <c r="Q78" s="564">
        <f>'TONG HOP'!O47</f>
        <v>0</v>
      </c>
      <c r="R78" s="565" t="str">
        <f>'TONG HOP'!O58</f>
        <v>A016</v>
      </c>
      <c r="S78" s="609" t="str">
        <f>'TONG HOP'!O69</f>
        <v>C006</v>
      </c>
    </row>
    <row r="79" spans="1:19" ht="37.5" customHeight="1" thickBot="1" x14ac:dyDescent="0.25">
      <c r="A79" s="1172"/>
      <c r="B79" s="567">
        <v>10</v>
      </c>
      <c r="C79" s="810" t="s">
        <v>96</v>
      </c>
      <c r="D79" s="612">
        <f>'TONG HOP'!M15</f>
        <v>0</v>
      </c>
      <c r="E79" s="616" t="str">
        <f>'TONG HOP'!M26</f>
        <v>T.TÀI</v>
      </c>
      <c r="F79" s="617" t="str">
        <f>'TONG HOP'!M37</f>
        <v>T.TÀI</v>
      </c>
      <c r="G79" s="615" t="str">
        <f>'TONG HOP'!M48</f>
        <v>T.TÀI</v>
      </c>
      <c r="H79" s="616" t="str">
        <f>'TONG HOP'!M59</f>
        <v>C.DIỆU</v>
      </c>
      <c r="I79" s="615" t="str">
        <f>'TONG HOP'!M70</f>
        <v>T.HẢI</v>
      </c>
      <c r="J79" s="1198"/>
      <c r="K79" s="1182"/>
      <c r="L79" s="295">
        <v>10</v>
      </c>
      <c r="M79" s="810" t="s">
        <v>96</v>
      </c>
      <c r="N79" s="891" t="str">
        <f>'TONG HOP'!O15</f>
        <v>T.TÀI</v>
      </c>
      <c r="O79" s="892">
        <f>'TONG HOP'!O26</f>
        <v>0</v>
      </c>
      <c r="P79" s="640">
        <f>'TONG HOP'!O37</f>
        <v>0</v>
      </c>
      <c r="Q79" s="640">
        <f>'TONG HOP'!O48</f>
        <v>0</v>
      </c>
      <c r="R79" s="569" t="str">
        <f>'TONG HOP'!O59</f>
        <v>C.DIỆU</v>
      </c>
      <c r="S79" s="675" t="str">
        <f>'TONG HOP'!O70</f>
        <v>T.NGHI</v>
      </c>
    </row>
    <row r="80" spans="1:19" ht="37.5" hidden="1" customHeight="1" thickTop="1" thickBot="1" x14ac:dyDescent="0.35">
      <c r="A80" s="1192" t="str">
        <f>A54</f>
        <v>ÁP DỤNG TỪ NGÀY 16/06/2024 ĐẾN NGÀY 30/06/2025</v>
      </c>
      <c r="B80" s="1210"/>
      <c r="C80" s="1210"/>
      <c r="D80" s="1210"/>
      <c r="E80" s="1210"/>
      <c r="F80" s="1210"/>
      <c r="G80" s="1210"/>
      <c r="H80" s="1210"/>
      <c r="I80" s="1210"/>
      <c r="J80" s="1000"/>
      <c r="K80" s="1192" t="str">
        <f>A80</f>
        <v>ÁP DỤNG TỪ NGÀY 16/06/2024 ĐẾN NGÀY 30/06/2025</v>
      </c>
      <c r="L80" s="1151"/>
      <c r="M80" s="1151"/>
      <c r="N80" s="1151"/>
      <c r="O80" s="1151"/>
      <c r="P80" s="1151"/>
      <c r="Q80" s="1151"/>
      <c r="R80" s="1151"/>
      <c r="S80" s="1151"/>
    </row>
    <row r="81" spans="1:19" ht="32.25" hidden="1" customHeight="1" x14ac:dyDescent="0.25">
      <c r="A81" s="1173" t="s">
        <v>51</v>
      </c>
      <c r="B81" s="1193"/>
      <c r="C81" s="1194">
        <f>'TONG HOP'!N5</f>
        <v>0</v>
      </c>
      <c r="D81" s="1193"/>
      <c r="E81" s="1156"/>
      <c r="F81" s="1156"/>
      <c r="G81" s="1156"/>
      <c r="H81" s="1156"/>
      <c r="I81" s="1157"/>
      <c r="J81" s="1176"/>
      <c r="K81" s="1173" t="s">
        <v>51</v>
      </c>
      <c r="L81" s="1193"/>
      <c r="M81" s="1194">
        <f>'TONG HOP'!P5</f>
        <v>0</v>
      </c>
      <c r="N81" s="1193"/>
      <c r="O81" s="1144" t="s">
        <v>274</v>
      </c>
      <c r="P81" s="1144"/>
      <c r="Q81" s="1144"/>
      <c r="R81" s="1144"/>
      <c r="S81" s="1144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77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5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77"/>
      <c r="K83" s="1185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71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77"/>
      <c r="K84" s="1171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71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77"/>
      <c r="K85" s="1171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71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77"/>
      <c r="K86" s="1171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67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77"/>
      <c r="K87" s="1172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5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77"/>
      <c r="K88" s="1185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71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77"/>
      <c r="K89" s="1171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71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77"/>
      <c r="K90" s="1171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71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77"/>
      <c r="K91" s="1171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72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178"/>
      <c r="K92" s="1172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87" t="str">
        <f>A15</f>
        <v>ÁP DỤNG TỪ NGÀY 16/06/2024 ĐẾN NGÀY 30/06/2025</v>
      </c>
      <c r="B93" s="1148"/>
      <c r="C93" s="1148"/>
      <c r="D93" s="1148"/>
      <c r="E93" s="1148"/>
      <c r="F93" s="1148"/>
      <c r="G93" s="1148"/>
      <c r="H93" s="1148"/>
      <c r="I93" s="1148"/>
      <c r="J93" s="1001"/>
      <c r="K93" s="1187" t="str">
        <f>K15</f>
        <v>ÁP DỤNG TỪ NGÀY 16/06/2024 ĐẾN NGÀY 30/06/2025</v>
      </c>
      <c r="L93" s="1148"/>
      <c r="M93" s="1148"/>
      <c r="N93" s="1148"/>
      <c r="O93" s="1148"/>
      <c r="P93" s="1148"/>
      <c r="Q93" s="1148"/>
      <c r="R93" s="1148"/>
      <c r="S93" s="1148"/>
    </row>
    <row r="94" spans="1:19" ht="35.25" hidden="1" customHeight="1" thickTop="1" x14ac:dyDescent="0.25">
      <c r="A94" s="1211" t="s">
        <v>51</v>
      </c>
      <c r="B94" s="1212"/>
      <c r="C94" s="1213">
        <f>'TONG HOP'!Q5</f>
        <v>0</v>
      </c>
      <c r="D94" s="1212"/>
      <c r="E94" s="1156" t="s">
        <v>269</v>
      </c>
      <c r="F94" s="1156"/>
      <c r="G94" s="1156"/>
      <c r="H94" s="1156"/>
      <c r="I94" s="1157"/>
      <c r="J94" s="1183"/>
      <c r="K94" s="1173" t="s">
        <v>51</v>
      </c>
      <c r="L94" s="1174"/>
      <c r="M94" s="1175">
        <f>'TONG HOP'!R5</f>
        <v>0</v>
      </c>
      <c r="N94" s="1174"/>
      <c r="O94" s="1144"/>
      <c r="P94" s="1144"/>
      <c r="Q94" s="1144"/>
      <c r="R94" s="1144"/>
      <c r="S94" s="1144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84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202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84"/>
      <c r="K96" s="1185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71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84"/>
      <c r="K97" s="1166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71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84"/>
      <c r="K98" s="1166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71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84"/>
      <c r="K99" s="1166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67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84"/>
      <c r="K100" s="1167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5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84"/>
      <c r="K101" s="1185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71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84"/>
      <c r="K102" s="1166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71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84"/>
      <c r="K103" s="1166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71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84"/>
      <c r="K104" s="1166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72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77"/>
      <c r="K105" s="1186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214" t="str">
        <f>A28</f>
        <v>ÁP DỤNG TỪ NGÀY 16/06/2024 ĐẾN NGÀY 30/06/2025</v>
      </c>
      <c r="B106" s="1215"/>
      <c r="C106" s="1215"/>
      <c r="D106" s="1215"/>
      <c r="E106" s="1215"/>
      <c r="F106" s="1215"/>
      <c r="G106" s="1215"/>
      <c r="H106" s="1215"/>
      <c r="I106" s="1215"/>
      <c r="J106" s="315"/>
      <c r="K106" s="1214" t="str">
        <f>K28</f>
        <v>ÁP DỤNG TỪ NGÀY 16/06/2024 ĐẾN NGÀY 30/06/2025</v>
      </c>
      <c r="L106" s="1215"/>
      <c r="M106" s="1215"/>
      <c r="N106" s="1215"/>
      <c r="O106" s="1215"/>
      <c r="P106" s="1215"/>
      <c r="Q106" s="1215"/>
      <c r="R106" s="1215"/>
      <c r="S106" s="1215"/>
    </row>
    <row r="107" spans="1:19" ht="38.25" hidden="1" customHeight="1" thickTop="1" x14ac:dyDescent="0.25">
      <c r="A107" s="1211" t="s">
        <v>51</v>
      </c>
      <c r="B107" s="1212"/>
      <c r="C107" s="1213">
        <f>'TONG HOP'!S5</f>
        <v>0</v>
      </c>
      <c r="D107" s="1212"/>
      <c r="E107" s="1156"/>
      <c r="F107" s="1156"/>
      <c r="G107" s="1156"/>
      <c r="H107" s="1156"/>
      <c r="I107" s="1209"/>
      <c r="J107" s="1183"/>
      <c r="K107" s="1173" t="s">
        <v>51</v>
      </c>
      <c r="L107" s="1174"/>
      <c r="M107" s="1175">
        <f>'TONG HOP'!R18</f>
        <v>0</v>
      </c>
      <c r="N107" s="1174"/>
      <c r="O107" s="1216"/>
      <c r="P107" s="1216"/>
      <c r="Q107" s="1216"/>
      <c r="R107" s="1216"/>
      <c r="S107" s="1216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84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217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84"/>
      <c r="K109" s="1179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218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84"/>
      <c r="K110" s="1220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218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84"/>
      <c r="K111" s="1220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218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84"/>
      <c r="K112" s="1220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219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84"/>
      <c r="K113" s="1181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217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84"/>
      <c r="K114" s="1179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218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84"/>
      <c r="K115" s="1220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218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84"/>
      <c r="K116" s="1220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218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84"/>
      <c r="K117" s="1220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221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77"/>
      <c r="K118" s="1222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14" activePane="bottomLeft" state="frozen"/>
      <selection pane="bottomLeft" activeCell="Q27" sqref="Q27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19" width="11.7109375" style="256" customWidth="1"/>
    <col min="20" max="20" width="11.7109375" style="256" hidden="1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145" t="s">
        <v>60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</row>
    <row r="2" spans="1:20" ht="27" customHeight="1" x14ac:dyDescent="0.25">
      <c r="A2" s="1223" t="str">
        <f>'Khoa CK OT'!A2:I2</f>
        <v>ÁP DỤNG TỪ NGÀY 16/06/2024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313"/>
      <c r="K2" s="1223" t="str">
        <f>A2</f>
        <v>ÁP DỤNG TỪ NGÀY 16/06/2024 ĐẾN NGÀY 30/06/2025</v>
      </c>
      <c r="L2" s="1215"/>
      <c r="M2" s="1215"/>
      <c r="N2" s="1215"/>
      <c r="O2" s="1215"/>
      <c r="P2" s="1215"/>
      <c r="Q2" s="1215"/>
      <c r="R2" s="1215"/>
      <c r="S2" s="1215"/>
      <c r="T2" s="896"/>
    </row>
    <row r="3" spans="1:20" ht="30" customHeight="1" x14ac:dyDescent="0.25">
      <c r="A3" s="1224" t="s">
        <v>51</v>
      </c>
      <c r="B3" s="1225"/>
      <c r="C3" s="1226" t="str">
        <f>'TONG HOP'!T5</f>
        <v>T23CK2</v>
      </c>
      <c r="D3" s="1227"/>
      <c r="E3" s="1156" t="s">
        <v>136</v>
      </c>
      <c r="F3" s="1156"/>
      <c r="G3" s="1156"/>
      <c r="H3" s="1156"/>
      <c r="I3" s="1209"/>
      <c r="J3" s="1228"/>
      <c r="K3" s="1224" t="s">
        <v>51</v>
      </c>
      <c r="L3" s="1225"/>
      <c r="M3" s="1226" t="str">
        <f>'TONG HOP'!U5</f>
        <v>C23CK2</v>
      </c>
      <c r="N3" s="1227"/>
      <c r="O3" s="1156" t="s">
        <v>129</v>
      </c>
      <c r="P3" s="1156"/>
      <c r="Q3" s="1156"/>
      <c r="R3" s="1156"/>
      <c r="S3" s="1157"/>
      <c r="T3" s="897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29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customHeight="1" x14ac:dyDescent="0.2">
      <c r="A5" s="1231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29"/>
      <c r="K5" s="1231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 t="str">
        <f>'TONG HOP'!U28</f>
        <v>TRANG BỊ ĐIỆN</v>
      </c>
      <c r="Q5" s="663">
        <f>'TONG HOP'!U39</f>
        <v>0</v>
      </c>
      <c r="R5" s="662">
        <f>'TONG HOP'!U50</f>
        <v>0</v>
      </c>
      <c r="S5" s="574">
        <f>'TONG HOP'!U61</f>
        <v>0</v>
      </c>
      <c r="T5" s="545"/>
    </row>
    <row r="6" spans="1:20" ht="37.5" customHeight="1" thickBot="1" x14ac:dyDescent="0.25">
      <c r="A6" s="1232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29"/>
      <c r="K6" s="1234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 t="str">
        <f>'TONG HOP'!U29</f>
        <v>TRONG CÁC TBCK</v>
      </c>
      <c r="Q6" s="665">
        <f>'TONG HOP'!U40</f>
        <v>0</v>
      </c>
      <c r="R6" s="664">
        <f>'TONG HOP'!U51</f>
        <v>0</v>
      </c>
      <c r="S6" s="563">
        <f>'TONG HOP'!U62</f>
        <v>0</v>
      </c>
      <c r="T6" s="545"/>
    </row>
    <row r="7" spans="1:20" ht="32.25" customHeight="1" thickTop="1" x14ac:dyDescent="0.2">
      <c r="A7" s="1232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29"/>
      <c r="K7" s="1234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customHeight="1" x14ac:dyDescent="0.2">
      <c r="A8" s="1232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29"/>
      <c r="K8" s="1234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 t="str">
        <f>'TONG HOP'!U31</f>
        <v>B111</v>
      </c>
      <c r="Q8" s="667">
        <f>'TONG HOP'!U42</f>
        <v>0</v>
      </c>
      <c r="R8" s="666">
        <f>'TONG HOP'!U53</f>
        <v>0</v>
      </c>
      <c r="S8" s="565">
        <f>'TONG HOP'!U64</f>
        <v>0</v>
      </c>
      <c r="T8" s="566"/>
    </row>
    <row r="9" spans="1:20" ht="37.5" customHeight="1" thickBot="1" x14ac:dyDescent="0.25">
      <c r="A9" s="1233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>
        <f>'TONG HOP'!T65</f>
        <v>0</v>
      </c>
      <c r="J9" s="1229"/>
      <c r="K9" s="1233"/>
      <c r="L9" s="340">
        <v>5</v>
      </c>
      <c r="M9" s="698" t="s">
        <v>97</v>
      </c>
      <c r="N9" s="582">
        <f>'TONG HOP'!U10</f>
        <v>0</v>
      </c>
      <c r="O9" s="552">
        <f>'TONG HOP'!U21</f>
        <v>0</v>
      </c>
      <c r="P9" s="582" t="str">
        <f>'TONG HOP'!U32</f>
        <v>T.TIẾN</v>
      </c>
      <c r="Q9" s="582">
        <f>'TONG HOP'!U43</f>
        <v>0</v>
      </c>
      <c r="R9" s="552">
        <f>'TONG HOP'!U54</f>
        <v>0</v>
      </c>
      <c r="S9" s="582">
        <f>'TONG HOP'!U65</f>
        <v>0</v>
      </c>
      <c r="T9" s="545"/>
    </row>
    <row r="10" spans="1:20" ht="37.5" customHeight="1" thickTop="1" x14ac:dyDescent="0.2">
      <c r="A10" s="1235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29"/>
      <c r="K10" s="1237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 t="str">
        <f>'TONG HOP'!U33</f>
        <v>TRANG BỊ ĐIỆN</v>
      </c>
      <c r="Q10" s="574">
        <f>'TONG HOP'!U44</f>
        <v>0</v>
      </c>
      <c r="R10" s="558">
        <f>'TONG HOP'!U55</f>
        <v>0</v>
      </c>
      <c r="S10" s="574">
        <f>'TONG HOP'!U66</f>
        <v>0</v>
      </c>
      <c r="T10" s="545"/>
    </row>
    <row r="11" spans="1:20" ht="37.5" customHeight="1" thickBot="1" x14ac:dyDescent="0.25">
      <c r="A11" s="1232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29"/>
      <c r="K11" s="1234"/>
      <c r="L11" s="272">
        <v>7</v>
      </c>
      <c r="M11" s="694" t="s">
        <v>71</v>
      </c>
      <c r="N11" s="562" t="str">
        <f>'TONG HOP'!U12</f>
        <v>14H30 SHCN 09,23/06</v>
      </c>
      <c r="O11" s="562">
        <f>'TONG HOP'!U23</f>
        <v>0</v>
      </c>
      <c r="P11" s="563" t="str">
        <f>'TONG HOP'!U34</f>
        <v>TRONG CÁC TBCK</v>
      </c>
      <c r="Q11" s="563">
        <f>'TONG HOP'!U45</f>
        <v>0</v>
      </c>
      <c r="R11" s="562">
        <f>'TONG HOP'!U56</f>
        <v>0</v>
      </c>
      <c r="S11" s="563">
        <f>'TONG HOP'!U67</f>
        <v>0</v>
      </c>
      <c r="T11" s="545"/>
    </row>
    <row r="12" spans="1:20" ht="37.5" customHeight="1" thickTop="1" x14ac:dyDescent="0.2">
      <c r="A12" s="1232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29"/>
      <c r="K12" s="1234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>
        <f>'TONG HOP'!U46</f>
        <v>0</v>
      </c>
      <c r="R12" s="562">
        <f>'TONG HOP'!U57</f>
        <v>0</v>
      </c>
      <c r="S12" s="563">
        <f>'TONG HOP'!U68</f>
        <v>0</v>
      </c>
      <c r="T12" s="545"/>
    </row>
    <row r="13" spans="1:20" ht="37.5" customHeight="1" x14ac:dyDescent="0.2">
      <c r="A13" s="1232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29"/>
      <c r="K13" s="1234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 t="str">
        <f>'TONG HOP'!U36</f>
        <v>B111</v>
      </c>
      <c r="Q13" s="565">
        <f>'TONG HOP'!U47</f>
        <v>0</v>
      </c>
      <c r="R13" s="564">
        <f>'TONG HOP'!U58</f>
        <v>0</v>
      </c>
      <c r="S13" s="565">
        <f>'TONG HOP'!U69</f>
        <v>0</v>
      </c>
      <c r="T13" s="566"/>
    </row>
    <row r="14" spans="1:20" ht="37.5" customHeight="1" thickBot="1" x14ac:dyDescent="0.25">
      <c r="A14" s="1236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30"/>
      <c r="K14" s="1238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 t="str">
        <f>'TONG HOP'!U37</f>
        <v>T.TIẾN</v>
      </c>
      <c r="Q14" s="582">
        <f>'TONG HOP'!U48</f>
        <v>0</v>
      </c>
      <c r="R14" s="552">
        <f>'TONG HOP'!U59</f>
        <v>0</v>
      </c>
      <c r="S14" s="582">
        <f>'TONG HOP'!U70</f>
        <v>0</v>
      </c>
      <c r="T14" s="545"/>
    </row>
    <row r="15" spans="1:20" ht="20.25" customHeight="1" thickTop="1" x14ac:dyDescent="0.25">
      <c r="A15" s="1223" t="str">
        <f>A2</f>
        <v>ÁP DỤNG TỪ NGÀY 16/06/2024 ĐẾN NGÀY 30/06/2025</v>
      </c>
      <c r="B15" s="1215"/>
      <c r="C15" s="1215"/>
      <c r="D15" s="1215"/>
      <c r="E15" s="1215"/>
      <c r="F15" s="1215"/>
      <c r="G15" s="1215"/>
      <c r="H15" s="1215"/>
      <c r="I15" s="1215"/>
      <c r="J15" s="313"/>
      <c r="K15" s="1241" t="str">
        <f>K2</f>
        <v>ÁP DỤNG TỪ NGÀY 16/06/2024 ĐẾN NGÀY 30/06/2025</v>
      </c>
      <c r="L15" s="1241"/>
      <c r="M15" s="1241"/>
      <c r="N15" s="1241"/>
      <c r="O15" s="1241"/>
      <c r="P15" s="1241"/>
      <c r="Q15" s="1241"/>
      <c r="R15" s="1241"/>
      <c r="S15" s="1241"/>
      <c r="T15" s="1241"/>
    </row>
    <row r="16" spans="1:20" ht="27.75" customHeight="1" x14ac:dyDescent="0.25">
      <c r="A16" s="1224" t="s">
        <v>51</v>
      </c>
      <c r="B16" s="1225"/>
      <c r="C16" s="1226" t="str">
        <f>'TONG HOP'!V5</f>
        <v xml:space="preserve">C24CK2 </v>
      </c>
      <c r="D16" s="1227"/>
      <c r="E16" s="1156" t="s">
        <v>265</v>
      </c>
      <c r="F16" s="1156"/>
      <c r="G16" s="1156"/>
      <c r="H16" s="1156"/>
      <c r="I16" s="1157"/>
      <c r="J16" s="1228"/>
      <c r="K16" s="1224" t="s">
        <v>51</v>
      </c>
      <c r="L16" s="1225"/>
      <c r="M16" s="1226" t="str">
        <f>'TONG HOP'!X5</f>
        <v>C24CK-LT</v>
      </c>
      <c r="N16" s="1227"/>
      <c r="O16" s="1239" t="s">
        <v>264</v>
      </c>
      <c r="P16" s="1144"/>
      <c r="Q16" s="1144"/>
      <c r="R16" s="1144"/>
      <c r="S16" s="1144"/>
      <c r="T16" s="1240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29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221</v>
      </c>
    </row>
    <row r="18" spans="1:20" ht="29.25" customHeight="1" x14ac:dyDescent="0.2">
      <c r="A18" s="1231" t="s">
        <v>14</v>
      </c>
      <c r="B18" s="265">
        <v>1</v>
      </c>
      <c r="C18" s="684" t="s">
        <v>16</v>
      </c>
      <c r="D18" s="643" t="str">
        <f>'TONG HOP'!V6</f>
        <v>7H00 SHCN 09,23/06</v>
      </c>
      <c r="E18" s="575" t="str">
        <f>'TONG HOP'!V17</f>
        <v>TIN HỌC</v>
      </c>
      <c r="F18" s="574" t="str">
        <f>'TONG HOP'!V28</f>
        <v>TIN HỌC</v>
      </c>
      <c r="G18" s="1006" t="str">
        <f>'TONG HOP'!V39</f>
        <v>TIỆN CƠ BẢN</v>
      </c>
      <c r="H18" s="574" t="str">
        <f>'TONG HOP'!V50</f>
        <v>AUTOCAD</v>
      </c>
      <c r="I18" s="563" t="str">
        <f>'TONG HOP'!V61</f>
        <v>TIN HỌC</v>
      </c>
      <c r="J18" s="1229"/>
      <c r="K18" s="1231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2"/>
      <c r="B19" s="267">
        <v>2</v>
      </c>
      <c r="C19" s="688" t="s">
        <v>18</v>
      </c>
      <c r="D19" s="645" t="str">
        <f>'TONG HOP'!V7</f>
        <v>TIỆN CƠ BẢN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29"/>
      <c r="K19" s="1232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2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29"/>
      <c r="K20" s="1232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2"/>
      <c r="B21" s="268">
        <v>4</v>
      </c>
      <c r="C21" s="694" t="s">
        <v>21</v>
      </c>
      <c r="D21" s="648" t="str">
        <f>'TONG HOP'!V9</f>
        <v>C005</v>
      </c>
      <c r="E21" s="564" t="str">
        <f>'TONG HOP'!V20</f>
        <v>B512</v>
      </c>
      <c r="F21" s="565" t="str">
        <f>'TONG HOP'!V31</f>
        <v>B504</v>
      </c>
      <c r="G21" s="564" t="str">
        <f>'TONG HOP'!V42</f>
        <v>C005</v>
      </c>
      <c r="H21" s="565" t="str">
        <f>'TONG HOP'!V53</f>
        <v>A208</v>
      </c>
      <c r="I21" s="565" t="str">
        <f>'TONG HOP'!V64</f>
        <v>B512</v>
      </c>
      <c r="J21" s="1229"/>
      <c r="K21" s="1232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3"/>
      <c r="B22" s="267">
        <v>5</v>
      </c>
      <c r="C22" s="810" t="s">
        <v>97</v>
      </c>
      <c r="D22" s="553" t="str">
        <f>'TONG HOP'!V10</f>
        <v>T.NGÂN</v>
      </c>
      <c r="E22" s="552" t="str">
        <f>'TONG HOP'!V21</f>
        <v>T.VÂN</v>
      </c>
      <c r="F22" s="582" t="str">
        <f>'TONG HOP'!V32</f>
        <v>T.VÂN</v>
      </c>
      <c r="G22" s="552" t="str">
        <f>'TONG HOP'!V43</f>
        <v>T.NGÂN</v>
      </c>
      <c r="H22" s="582" t="str">
        <f>'TONG HOP'!V54</f>
        <v>T.THUẤN</v>
      </c>
      <c r="I22" s="582" t="str">
        <f>'TONG HOP'!V65</f>
        <v>T.VÂN</v>
      </c>
      <c r="J22" s="1229"/>
      <c r="K22" s="1233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5" t="s">
        <v>24</v>
      </c>
      <c r="B23" s="344">
        <v>6</v>
      </c>
      <c r="C23" s="692" t="s">
        <v>70</v>
      </c>
      <c r="D23" s="645" t="str">
        <f>'TONG HOP'!V11</f>
        <v>TIỆN CƠ BẢN</v>
      </c>
      <c r="E23" s="558">
        <f>'TONG HOP'!V22</f>
        <v>0</v>
      </c>
      <c r="F23" s="563" t="str">
        <f>'TONG HOP'!V33</f>
        <v>TIN HỌC</v>
      </c>
      <c r="G23" s="558" t="str">
        <f>'TONG HOP'!V44</f>
        <v>TIỆN CƠ BẢN</v>
      </c>
      <c r="H23" s="563" t="str">
        <f>'TONG HOP'!V55</f>
        <v>AUTOCAD</v>
      </c>
      <c r="I23" s="563" t="str">
        <f>'TONG HOP'!V66</f>
        <v>TIN HỌC</v>
      </c>
      <c r="J23" s="1229"/>
      <c r="K23" s="1235" t="s">
        <v>105</v>
      </c>
      <c r="L23" s="341">
        <v>11</v>
      </c>
      <c r="M23" s="692" t="s">
        <v>106</v>
      </c>
      <c r="N23" s="597" t="str">
        <f>'TONG HOP'!X11</f>
        <v>TIN HỌC</v>
      </c>
      <c r="O23" s="558">
        <f>'TONG HOP'!X22</f>
        <v>0</v>
      </c>
      <c r="P23" s="1055" t="str">
        <f>'TONG HOP'!X33</f>
        <v>17H45 SHCN 04,18/06</v>
      </c>
      <c r="Q23" s="659" t="str">
        <f>'TONG HOP'!X44</f>
        <v>TIN HỌC</v>
      </c>
      <c r="R23" s="1061" t="str">
        <f>'TONG HOP'!X55</f>
        <v>GDTC</v>
      </c>
      <c r="S23" s="659" t="str">
        <f>'TONG HOP'!X66</f>
        <v>GDTC</v>
      </c>
      <c r="T23" s="658"/>
    </row>
    <row r="24" spans="1:20" ht="29.25" customHeight="1" thickBot="1" x14ac:dyDescent="0.25">
      <c r="A24" s="1232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29"/>
      <c r="K24" s="1232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 t="str">
        <f>'TONG HOP'!X34</f>
        <v>PHAY BÁNH RĂNG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2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29"/>
      <c r="K25" s="1232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2"/>
      <c r="B26" s="344">
        <v>9</v>
      </c>
      <c r="C26" s="694" t="s">
        <v>73</v>
      </c>
      <c r="D26" s="648" t="str">
        <f>'TONG HOP'!V14</f>
        <v>C005</v>
      </c>
      <c r="E26" s="564">
        <f>'TONG HOP'!V25</f>
        <v>0</v>
      </c>
      <c r="F26" s="565" t="str">
        <f>'TONG HOP'!V36</f>
        <v>B514</v>
      </c>
      <c r="G26" s="564" t="str">
        <f>'TONG HOP'!V47</f>
        <v>C005</v>
      </c>
      <c r="H26" s="565" t="str">
        <f>'TONG HOP'!V58</f>
        <v>A208</v>
      </c>
      <c r="I26" s="565" t="str">
        <f>'TONG HOP'!V69</f>
        <v>B512</v>
      </c>
      <c r="J26" s="1229"/>
      <c r="K26" s="1232"/>
      <c r="L26" s="261">
        <v>14</v>
      </c>
      <c r="M26" s="860" t="s">
        <v>109</v>
      </c>
      <c r="N26" s="862" t="str">
        <f>'TONG HOP'!X14</f>
        <v>B504</v>
      </c>
      <c r="O26" s="850">
        <f>'TONG HOP'!X25</f>
        <v>0</v>
      </c>
      <c r="P26" s="1057" t="str">
        <f>'TONG HOP'!X36</f>
        <v>C006</v>
      </c>
      <c r="Q26" s="629" t="str">
        <f>'TONG HOP'!X47</f>
        <v>B504</v>
      </c>
      <c r="R26" s="850" t="str">
        <f>'TONG HOP'!X58</f>
        <v>SÂN TRƯỜNG</v>
      </c>
      <c r="S26" s="629" t="str">
        <f>'TONG HOP'!X69</f>
        <v>SÂN TRƯỜNG</v>
      </c>
      <c r="T26" s="671"/>
    </row>
    <row r="27" spans="1:20" ht="29.25" customHeight="1" thickBot="1" x14ac:dyDescent="0.25">
      <c r="A27" s="1236"/>
      <c r="B27" s="345">
        <v>10</v>
      </c>
      <c r="C27" s="810" t="s">
        <v>96</v>
      </c>
      <c r="D27" s="628" t="str">
        <f>'TONG HOP'!V15</f>
        <v>T.NGÂN</v>
      </c>
      <c r="E27" s="628">
        <f>'TONG HOP'!V26</f>
        <v>0</v>
      </c>
      <c r="F27" s="670" t="str">
        <f>'TONG HOP'!V37</f>
        <v>T.VÂN</v>
      </c>
      <c r="G27" s="604" t="str">
        <f>'TONG HOP'!V48</f>
        <v>T.NGÂN</v>
      </c>
      <c r="H27" s="610" t="str">
        <f>'TONG HOP'!V59</f>
        <v>T.THUẤN</v>
      </c>
      <c r="I27" s="610" t="str">
        <f>'TONG HOP'!V70</f>
        <v>T.VÂN</v>
      </c>
      <c r="J27" s="1230"/>
      <c r="K27" s="1236"/>
      <c r="L27" s="345"/>
      <c r="M27" s="810"/>
      <c r="N27" s="660" t="str">
        <f>'TONG HOP'!X15</f>
        <v>T.TÀI</v>
      </c>
      <c r="O27" s="628">
        <f>'TONG HOP'!X26</f>
        <v>0</v>
      </c>
      <c r="P27" s="1052" t="str">
        <f>'TONG HOP'!X37</f>
        <v>T.QUỐC</v>
      </c>
      <c r="Q27" s="861" t="str">
        <f>'TONG HOP'!X48</f>
        <v>T.TÀI</v>
      </c>
      <c r="R27" s="661" t="str">
        <f>'TONG HOP'!X59</f>
        <v>T.THANH</v>
      </c>
      <c r="S27" s="610" t="str">
        <f>'TONG HOP'!X70</f>
        <v>T.THANH</v>
      </c>
      <c r="T27" s="553"/>
    </row>
    <row r="28" spans="1:20" ht="29.25" customHeight="1" thickTop="1" x14ac:dyDescent="0.25">
      <c r="A28" s="1223" t="str">
        <f>A15</f>
        <v>ÁP DỤNG TỪ NGÀY 16/06/2024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313"/>
      <c r="K28" s="1223" t="str">
        <f>K15</f>
        <v>ÁP DỤNG TỪ NGÀY 16/06/2024 ĐẾN NGÀY 30/06/2025</v>
      </c>
      <c r="L28" s="1215"/>
      <c r="M28" s="1215"/>
      <c r="N28" s="1215"/>
      <c r="O28" s="1215"/>
      <c r="P28" s="1215"/>
      <c r="Q28" s="1215"/>
      <c r="R28" s="1215"/>
      <c r="S28" s="1215"/>
      <c r="T28" s="896"/>
    </row>
    <row r="29" spans="1:20" ht="29.25" customHeight="1" x14ac:dyDescent="0.25">
      <c r="A29" s="1224" t="s">
        <v>51</v>
      </c>
      <c r="B29" s="1225"/>
      <c r="C29" s="1226" t="str">
        <f>'TONG HOP'!W5</f>
        <v>T24CK2</v>
      </c>
      <c r="D29" s="1227"/>
      <c r="E29" s="1156" t="s">
        <v>266</v>
      </c>
      <c r="F29" s="1156"/>
      <c r="G29" s="1156"/>
      <c r="H29" s="1156"/>
      <c r="I29" s="1157"/>
      <c r="J29" s="1228"/>
      <c r="K29" s="1224" t="s">
        <v>51</v>
      </c>
      <c r="L29" s="1225"/>
      <c r="M29" s="1226">
        <f>'TONG HOP'!X18</f>
        <v>0</v>
      </c>
      <c r="N29" s="1227"/>
      <c r="O29" s="1156"/>
      <c r="P29" s="1156"/>
      <c r="Q29" s="1156"/>
      <c r="R29" s="1156"/>
      <c r="S29" s="1157"/>
      <c r="T29" s="897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29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customHeight="1" x14ac:dyDescent="0.2">
      <c r="A31" s="1231" t="s">
        <v>14</v>
      </c>
      <c r="B31" s="265">
        <v>1</v>
      </c>
      <c r="C31" s="684" t="s">
        <v>16</v>
      </c>
      <c r="D31" s="643" t="str">
        <f>'TONG HOP'!W6</f>
        <v>AUTOCAD</v>
      </c>
      <c r="E31" s="575" t="str">
        <f>'TONG HOP'!W17</f>
        <v xml:space="preserve">LẬP TRÌNH </v>
      </c>
      <c r="F31" s="574" t="str">
        <f>'TONG HOP'!W28</f>
        <v xml:space="preserve">LẬP TRÌNH </v>
      </c>
      <c r="G31" s="575" t="str">
        <f>'TONG HOP'!W39</f>
        <v>GDTC</v>
      </c>
      <c r="H31" s="574" t="str">
        <f>'TONG HOP'!W50</f>
        <v>PHAY,BÀO MP,SS</v>
      </c>
      <c r="I31" s="563" t="str">
        <f>'TONG HOP'!W61</f>
        <v>TIỆN LỖ</v>
      </c>
      <c r="J31" s="1229"/>
      <c r="K31" s="1231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customHeight="1" thickBot="1" x14ac:dyDescent="0.25">
      <c r="A32" s="1232"/>
      <c r="B32" s="267">
        <v>2</v>
      </c>
      <c r="C32" s="688" t="s">
        <v>18</v>
      </c>
      <c r="D32" s="645">
        <f>'TONG HOP'!W7</f>
        <v>0</v>
      </c>
      <c r="E32" s="562" t="str">
        <f>'TONG HOP'!W18</f>
        <v>TIỆN CNC</v>
      </c>
      <c r="F32" s="563" t="str">
        <f>'TONG HOP'!W29</f>
        <v>TIỆN CNC</v>
      </c>
      <c r="G32" s="562">
        <f>'TONG HOP'!W40</f>
        <v>0</v>
      </c>
      <c r="H32" s="563" t="str">
        <f>'TONG HOP'!W51</f>
        <v>VG, BẬC, RÃNH</v>
      </c>
      <c r="I32" s="563">
        <f>'TONG HOP'!W62</f>
        <v>0</v>
      </c>
      <c r="J32" s="1229"/>
      <c r="K32" s="1234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customHeight="1" thickTop="1" x14ac:dyDescent="0.2">
      <c r="A33" s="1232"/>
      <c r="B33" s="268">
        <v>3</v>
      </c>
      <c r="C33" s="692" t="s">
        <v>20</v>
      </c>
      <c r="D33" s="645" t="str">
        <f>'TONG HOP'!W8</f>
        <v>THI KTM</v>
      </c>
      <c r="E33" s="562">
        <f>'TONG HOP'!W19</f>
        <v>0</v>
      </c>
      <c r="F33" s="563" t="str">
        <f>'TONG HOP'!W30</f>
        <v>A208</v>
      </c>
      <c r="G33" s="562">
        <f>'TONG HOP'!W41</f>
        <v>0</v>
      </c>
      <c r="H33" s="563">
        <f>'TONG HOP'!W52</f>
        <v>0</v>
      </c>
      <c r="I33" s="816">
        <f>'TONG HOP'!W63</f>
        <v>0</v>
      </c>
      <c r="J33" s="1229"/>
      <c r="K33" s="1234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customHeight="1" x14ac:dyDescent="0.2">
      <c r="A34" s="1232"/>
      <c r="B34" s="268">
        <v>4</v>
      </c>
      <c r="C34" s="694" t="s">
        <v>21</v>
      </c>
      <c r="D34" s="648" t="str">
        <f>'TONG HOP'!W9</f>
        <v>A208</v>
      </c>
      <c r="E34" s="564" t="str">
        <f>'TONG HOP'!W20</f>
        <v>A208</v>
      </c>
      <c r="F34" s="565" t="str">
        <f>'TONG HOP'!W31</f>
        <v>10H30 SHCN 04,18/06</v>
      </c>
      <c r="G34" s="564" t="str">
        <f>'TONG HOP'!W42</f>
        <v>NHÀ THI ĐẤU</v>
      </c>
      <c r="H34" s="565" t="str">
        <f>'TONG HOP'!W53</f>
        <v>C006</v>
      </c>
      <c r="I34" s="565" t="str">
        <f>'TONG HOP'!W64</f>
        <v>C005</v>
      </c>
      <c r="J34" s="1229"/>
      <c r="K34" s="1234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customHeight="1" thickBot="1" x14ac:dyDescent="0.25">
      <c r="A35" s="1233"/>
      <c r="B35" s="267">
        <v>5</v>
      </c>
      <c r="C35" s="810" t="s">
        <v>97</v>
      </c>
      <c r="D35" s="612" t="str">
        <f>'TONG HOP'!W10</f>
        <v>T.PHÚC</v>
      </c>
      <c r="E35" s="864" t="str">
        <f>'TONG HOP'!W21</f>
        <v>T.HẢI</v>
      </c>
      <c r="F35" s="616" t="str">
        <f>'TONG HOP'!W32</f>
        <v>T.HẢI</v>
      </c>
      <c r="G35" s="864" t="str">
        <f>'TONG HOP'!W43</f>
        <v>T.THANH</v>
      </c>
      <c r="H35" s="616" t="str">
        <f>'TONG HOP'!W54</f>
        <v>T.Y.LONG</v>
      </c>
      <c r="I35" s="616" t="str">
        <f>'TONG HOP'!W65</f>
        <v>T.HOÀNG</v>
      </c>
      <c r="J35" s="1229"/>
      <c r="K35" s="1233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customHeight="1" thickTop="1" x14ac:dyDescent="0.2">
      <c r="A36" s="1235" t="s">
        <v>24</v>
      </c>
      <c r="B36" s="344">
        <v>6</v>
      </c>
      <c r="C36" s="692" t="s">
        <v>70</v>
      </c>
      <c r="D36" s="645">
        <f>'TONG HOP'!W11</f>
        <v>0</v>
      </c>
      <c r="E36" s="562">
        <f>'TONG HOP'!W22</f>
        <v>0</v>
      </c>
      <c r="F36" s="563">
        <f>'TONG HOP'!W33</f>
        <v>0</v>
      </c>
      <c r="G36" s="562" t="str">
        <f>'TONG HOP'!W44</f>
        <v xml:space="preserve">LẬP TRÌNH </v>
      </c>
      <c r="H36" s="563" t="str">
        <f>'TONG HOP'!W55</f>
        <v>PHAY,BÀO MP,SS</v>
      </c>
      <c r="I36" s="563" t="str">
        <f>'TONG HOP'!W66</f>
        <v>TIỆN LỖ</v>
      </c>
      <c r="J36" s="1229"/>
      <c r="K36" s="1237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customHeight="1" thickBot="1" x14ac:dyDescent="0.25">
      <c r="A37" s="1232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 t="str">
        <f>'TONG HOP'!W45</f>
        <v>TIỆN CNC</v>
      </c>
      <c r="H37" s="563" t="str">
        <f>'TONG HOP'!W56</f>
        <v>VG, BẬC, RÃNH</v>
      </c>
      <c r="I37" s="563">
        <f>'TONG HOP'!W67</f>
        <v>0</v>
      </c>
      <c r="J37" s="1229"/>
      <c r="K37" s="1234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customHeight="1" thickTop="1" x14ac:dyDescent="0.2">
      <c r="A38" s="1232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29"/>
      <c r="K38" s="1234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customHeight="1" x14ac:dyDescent="0.2">
      <c r="A39" s="1232"/>
      <c r="B39" s="344">
        <v>9</v>
      </c>
      <c r="C39" s="694" t="s">
        <v>73</v>
      </c>
      <c r="D39" s="648">
        <f>'TONG HOP'!W14</f>
        <v>0</v>
      </c>
      <c r="E39" s="564">
        <f>'TONG HOP'!W25</f>
        <v>0</v>
      </c>
      <c r="F39" s="565">
        <f>'TONG HOP'!W36</f>
        <v>0</v>
      </c>
      <c r="G39" s="564" t="str">
        <f>'TONG HOP'!W47</f>
        <v>A208</v>
      </c>
      <c r="H39" s="565" t="str">
        <f>'TONG HOP'!W58</f>
        <v>C006</v>
      </c>
      <c r="I39" s="565" t="str">
        <f>'TONG HOP'!W69</f>
        <v>C005</v>
      </c>
      <c r="J39" s="1229"/>
      <c r="K39" s="1234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customHeight="1" x14ac:dyDescent="0.2">
      <c r="A40" s="1236"/>
      <c r="B40" s="345">
        <v>10</v>
      </c>
      <c r="C40" s="810" t="s">
        <v>96</v>
      </c>
      <c r="D40" s="865">
        <f>'TONG HOP'!W15</f>
        <v>0</v>
      </c>
      <c r="E40" s="866">
        <f>'TONG HOP'!W26</f>
        <v>0</v>
      </c>
      <c r="F40" s="867">
        <f>'TONG HOP'!W37</f>
        <v>0</v>
      </c>
      <c r="G40" s="866" t="str">
        <f>'TONG HOP'!W48</f>
        <v>T.HẢI</v>
      </c>
      <c r="H40" s="867" t="str">
        <f>'TONG HOP'!W59</f>
        <v>T.Y.LONG</v>
      </c>
      <c r="I40" s="867" t="str">
        <f>'TONG HOP'!W70</f>
        <v>T.HOÀNG</v>
      </c>
      <c r="J40" s="1230"/>
      <c r="K40" s="1238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9" activePane="bottomLeft" state="frozen"/>
      <selection pane="bottomLeft" activeCell="Q23" sqref="Q23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145" t="s">
        <v>61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  <c r="N1" s="1150"/>
      <c r="O1" s="1150"/>
      <c r="P1" s="1150"/>
      <c r="Q1" s="1150"/>
      <c r="R1" s="1150"/>
      <c r="S1" s="1150"/>
      <c r="T1" s="1259"/>
      <c r="U1" s="337"/>
    </row>
    <row r="2" spans="1:21" ht="24" customHeight="1" x14ac:dyDescent="0.25">
      <c r="A2" s="1260" t="str">
        <f>'Khoa CK OT'!A67:I67</f>
        <v>ÁP DỤNG TỪ NGÀY 16/06/2024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316"/>
      <c r="K2" s="313"/>
      <c r="L2" s="1261" t="str">
        <f>A2</f>
        <v>ÁP DỤNG TỪ NGÀY 16/06/2024 ĐẾN NGÀY 30/06/2025</v>
      </c>
      <c r="M2" s="1262"/>
      <c r="N2" s="1262"/>
      <c r="O2" s="1262"/>
      <c r="P2" s="1262"/>
      <c r="Q2" s="1262"/>
      <c r="R2" s="1262"/>
      <c r="S2" s="1262"/>
      <c r="T2" s="1262"/>
      <c r="U2" s="337"/>
    </row>
    <row r="3" spans="1:21" ht="20.25" customHeight="1" x14ac:dyDescent="0.25">
      <c r="A3" s="1253" t="s">
        <v>51</v>
      </c>
      <c r="B3" s="1263"/>
      <c r="C3" s="1226" t="str">
        <f>'TONG HOP'!Y5</f>
        <v>C23UDPM2</v>
      </c>
      <c r="D3" s="1264"/>
      <c r="E3" s="1247" t="s">
        <v>286</v>
      </c>
      <c r="F3" s="1248"/>
      <c r="G3" s="1248"/>
      <c r="H3" s="1248"/>
      <c r="I3" s="1248"/>
      <c r="J3" s="1249"/>
      <c r="K3" s="777"/>
      <c r="L3" s="1253" t="s">
        <v>51</v>
      </c>
      <c r="M3" s="1254"/>
      <c r="N3" s="1226" t="str">
        <f>'TONG HOP'!Z5</f>
        <v>T23MT2</v>
      </c>
      <c r="O3" s="1227"/>
      <c r="P3" s="1247" t="s">
        <v>135</v>
      </c>
      <c r="Q3" s="1248"/>
      <c r="R3" s="1248"/>
      <c r="S3" s="1248"/>
      <c r="T3" s="1248"/>
      <c r="U3" s="1249"/>
    </row>
    <row r="4" spans="1:21" ht="24.75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customHeight="1" x14ac:dyDescent="0.2">
      <c r="A5" s="1255" t="s">
        <v>14</v>
      </c>
      <c r="B5" s="783">
        <v>1</v>
      </c>
      <c r="C5" s="784" t="s">
        <v>16</v>
      </c>
      <c r="D5" s="785" t="str">
        <f>'TONG HOP'!Y6</f>
        <v>LT WED MVC</v>
      </c>
      <c r="E5" s="786" t="str">
        <f>'TONG HOP'!Y17</f>
        <v>LT WED MVC</v>
      </c>
      <c r="F5" s="1016" t="str">
        <f>'TONG HOP'!Y28</f>
        <v>LT THIẾT BỊ</v>
      </c>
      <c r="G5" s="786">
        <f>'TONG HOP'!Y39</f>
        <v>0</v>
      </c>
      <c r="H5" s="787" t="str">
        <f>'TONG HOP'!Y50</f>
        <v>LT WED MVC</v>
      </c>
      <c r="I5" s="788" t="str">
        <f>'TONG HOP'!Y61</f>
        <v>LT THIẾT BỊ</v>
      </c>
      <c r="J5" s="789"/>
      <c r="K5" s="777"/>
      <c r="L5" s="1255" t="s">
        <v>14</v>
      </c>
      <c r="M5" s="790">
        <v>1</v>
      </c>
      <c r="N5" s="784" t="s">
        <v>16</v>
      </c>
      <c r="O5" s="791">
        <f>'TONG HOP'!Z6</f>
        <v>0</v>
      </c>
      <c r="P5" s="788">
        <f>'TONG HOP'!Z17</f>
        <v>0</v>
      </c>
      <c r="Q5" s="792">
        <f>'TONG HOP'!Z28</f>
        <v>0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customHeight="1" thickBot="1" x14ac:dyDescent="0.25">
      <c r="A6" s="1258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 t="str">
        <f>'TONG HOP'!Y29</f>
        <v>DI ĐỘNG</v>
      </c>
      <c r="G6" s="795">
        <f>'TONG HOP'!Y40</f>
        <v>0</v>
      </c>
      <c r="H6" s="796">
        <f>'TONG HOP'!Y51</f>
        <v>0</v>
      </c>
      <c r="I6" s="797" t="str">
        <f>'TONG HOP'!Y62</f>
        <v>DI ĐỘNG</v>
      </c>
      <c r="J6" s="789"/>
      <c r="K6" s="777"/>
      <c r="L6" s="1251"/>
      <c r="M6" s="798">
        <v>2</v>
      </c>
      <c r="N6" s="794" t="s">
        <v>18</v>
      </c>
      <c r="O6" s="797">
        <f>'TONG HOP'!Z7</f>
        <v>0</v>
      </c>
      <c r="P6" s="797">
        <f>'TONG HOP'!Z18</f>
        <v>0</v>
      </c>
      <c r="Q6" s="799">
        <f>'TONG HOP'!Z29</f>
        <v>0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customHeight="1" thickTop="1" x14ac:dyDescent="0.2">
      <c r="A7" s="1258"/>
      <c r="B7" s="800">
        <v>3</v>
      </c>
      <c r="C7" s="801" t="s">
        <v>20</v>
      </c>
      <c r="D7" s="795" t="str">
        <f>'TONG HOP'!Y8</f>
        <v>B505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1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customHeight="1" x14ac:dyDescent="0.2">
      <c r="A8" s="1258"/>
      <c r="B8" s="800">
        <v>4</v>
      </c>
      <c r="C8" s="804" t="s">
        <v>21</v>
      </c>
      <c r="D8" s="805" t="str">
        <f>'TONG HOP'!Y9</f>
        <v>T.DUY</v>
      </c>
      <c r="E8" s="805" t="str">
        <f>'TONG HOP'!Y20</f>
        <v>B507</v>
      </c>
      <c r="F8" s="806" t="str">
        <f>'TONG HOP'!Y31</f>
        <v>B507</v>
      </c>
      <c r="G8" s="805">
        <f>'TONG HOP'!Y42</f>
        <v>0</v>
      </c>
      <c r="H8" s="806" t="str">
        <f>'TONG HOP'!Y53</f>
        <v>B506</v>
      </c>
      <c r="I8" s="807" t="str">
        <f>'TONG HOP'!Y64</f>
        <v>B505</v>
      </c>
      <c r="J8" s="808"/>
      <c r="K8" s="777"/>
      <c r="L8" s="1251"/>
      <c r="M8" s="803">
        <v>4</v>
      </c>
      <c r="N8" s="804" t="s">
        <v>21</v>
      </c>
      <c r="O8" s="807">
        <f>'TONG HOP'!Z9</f>
        <v>0</v>
      </c>
      <c r="P8" s="807">
        <f>'TONG HOP'!Z20</f>
        <v>0</v>
      </c>
      <c r="Q8" s="809">
        <f>'TONG HOP'!Z31</f>
        <v>0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customHeight="1" thickBot="1" x14ac:dyDescent="0.25">
      <c r="A9" s="1256"/>
      <c r="B9" s="793">
        <v>5</v>
      </c>
      <c r="C9" s="810" t="s">
        <v>97</v>
      </c>
      <c r="D9" s="811" t="str">
        <f>'TONG HOP'!Y10</f>
        <v>11H15 SHCN 02,16/06</v>
      </c>
      <c r="E9" s="811" t="str">
        <f>'TONG HOP'!Y21</f>
        <v>T.DUY</v>
      </c>
      <c r="F9" s="812" t="str">
        <f>'TONG HOP'!Y32</f>
        <v>T.A.TUẤN</v>
      </c>
      <c r="G9" s="811">
        <f>'TONG HOP'!Y43</f>
        <v>0</v>
      </c>
      <c r="H9" s="812" t="str">
        <f>'TONG HOP'!Y54</f>
        <v>T.DUY</v>
      </c>
      <c r="I9" s="811" t="str">
        <f>'TONG HOP'!Y65</f>
        <v>T.A.TUẤN</v>
      </c>
      <c r="J9" s="813"/>
      <c r="K9" s="777"/>
      <c r="L9" s="1256"/>
      <c r="M9" s="798">
        <v>5</v>
      </c>
      <c r="N9" s="810" t="s">
        <v>97</v>
      </c>
      <c r="O9" s="811">
        <f>'TONG HOP'!Z10</f>
        <v>0</v>
      </c>
      <c r="P9" s="811">
        <f>'TONG HOP'!Z21</f>
        <v>0</v>
      </c>
      <c r="Q9" s="812">
        <f>'TONG HOP'!Z32</f>
        <v>0</v>
      </c>
      <c r="R9" s="811">
        <f>'TONG HOP'!Z43</f>
        <v>0</v>
      </c>
      <c r="S9" s="812">
        <f>'TONG HOP'!Z54</f>
        <v>0</v>
      </c>
      <c r="T9" s="811">
        <f>'TONG HOP'!Z65</f>
        <v>0</v>
      </c>
      <c r="U9" s="813"/>
    </row>
    <row r="10" spans="1:21" ht="33.75" customHeight="1" thickTop="1" x14ac:dyDescent="0.2">
      <c r="A10" s="1257" t="s">
        <v>24</v>
      </c>
      <c r="B10" s="814">
        <v>6</v>
      </c>
      <c r="C10" s="801" t="s">
        <v>70</v>
      </c>
      <c r="D10" s="785" t="str">
        <f>'TONG HOP'!Y11</f>
        <v>LT WED MVC</v>
      </c>
      <c r="E10" s="786" t="str">
        <f>'TONG HOP'!Y22</f>
        <v>LT WED MVC</v>
      </c>
      <c r="F10" s="787" t="str">
        <f>'TONG HOP'!Y33</f>
        <v>LT THIẾT BỊ</v>
      </c>
      <c r="G10" s="786">
        <f>'TONG HOP'!Y44</f>
        <v>0</v>
      </c>
      <c r="H10" s="815" t="str">
        <f>'TONG HOP'!Y55</f>
        <v>LT WED MVC</v>
      </c>
      <c r="I10" s="843" t="str">
        <f>'TONG HOP'!Y66</f>
        <v>LT THIẾT BỊ</v>
      </c>
      <c r="J10" s="817"/>
      <c r="K10" s="818"/>
      <c r="L10" s="1257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>
        <f>'TONG HOP'!Z33</f>
        <v>0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customHeight="1" thickBot="1" x14ac:dyDescent="0.25">
      <c r="A11" s="1258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 t="str">
        <f>'TONG HOP'!Y34</f>
        <v>DI ĐỘNG</v>
      </c>
      <c r="G11" s="795">
        <f>'TONG HOP'!Y45</f>
        <v>0</v>
      </c>
      <c r="H11" s="815">
        <f>'TONG HOP'!Y56</f>
        <v>0</v>
      </c>
      <c r="I11" s="816" t="str">
        <f>'TONG HOP'!Y67</f>
        <v>DI ĐỘNG</v>
      </c>
      <c r="J11" s="817"/>
      <c r="K11" s="818"/>
      <c r="L11" s="1258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>
        <f>'TONG HOP'!Z34</f>
        <v>0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customHeight="1" thickTop="1" x14ac:dyDescent="0.2">
      <c r="A12" s="1258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>
        <f>'TONG HOP'!Y68</f>
        <v>0</v>
      </c>
      <c r="J12" s="817"/>
      <c r="K12" s="818"/>
      <c r="L12" s="1258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customHeight="1" x14ac:dyDescent="0.2">
      <c r="A13" s="1258"/>
      <c r="B13" s="814">
        <v>9</v>
      </c>
      <c r="C13" s="804" t="s">
        <v>73</v>
      </c>
      <c r="D13" s="824" t="str">
        <f>'TONG HOP'!Y14</f>
        <v>B505</v>
      </c>
      <c r="E13" s="824" t="str">
        <f>'TONG HOP'!Y25</f>
        <v>B507</v>
      </c>
      <c r="F13" s="825" t="str">
        <f>'TONG HOP'!Y36</f>
        <v>B507</v>
      </c>
      <c r="G13" s="824">
        <f>'TONG HOP'!Y47</f>
        <v>0</v>
      </c>
      <c r="H13" s="807" t="str">
        <f>'TONG HOP'!Y58</f>
        <v>B506</v>
      </c>
      <c r="I13" s="807" t="str">
        <f>'TONG HOP'!Y69</f>
        <v>B505</v>
      </c>
      <c r="J13" s="826"/>
      <c r="K13" s="818"/>
      <c r="L13" s="1258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>
        <f>'TONG HOP'!Z36</f>
        <v>0</v>
      </c>
      <c r="R13" s="807">
        <f>'TONG HOP'!Z47</f>
        <v>0</v>
      </c>
      <c r="S13" s="1063">
        <f>'TONG HOP'!Z58</f>
        <v>0</v>
      </c>
      <c r="T13" s="807">
        <f>'TONG HOP'!Z69</f>
        <v>0</v>
      </c>
      <c r="U13" s="808"/>
    </row>
    <row r="14" spans="1:21" ht="33.75" customHeight="1" thickBot="1" x14ac:dyDescent="0.25">
      <c r="A14" s="1256"/>
      <c r="B14" s="820">
        <v>10</v>
      </c>
      <c r="C14" s="810" t="s">
        <v>96</v>
      </c>
      <c r="D14" s="811" t="str">
        <f>'TONG HOP'!Y15</f>
        <v>T.DUY</v>
      </c>
      <c r="E14" s="811" t="str">
        <f>'TONG HOP'!Y26</f>
        <v>T.DUY</v>
      </c>
      <c r="F14" s="827" t="str">
        <f>'TONG HOP'!Y37</f>
        <v>T.A.TUẤN</v>
      </c>
      <c r="G14" s="811">
        <f>'TONG HOP'!Y48</f>
        <v>0</v>
      </c>
      <c r="H14" s="827" t="str">
        <f>'TONG HOP'!Y59</f>
        <v>T.DUY</v>
      </c>
      <c r="I14" s="827" t="str">
        <f>'TONG HOP'!Y70</f>
        <v>T.A.TUẤN</v>
      </c>
      <c r="J14" s="813"/>
      <c r="K14" s="828"/>
      <c r="L14" s="1256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>
        <f>'TONG HOP'!Z37</f>
        <v>0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customHeight="1" thickTop="1" x14ac:dyDescent="0.25">
      <c r="A15" s="1241" t="str">
        <f>A2</f>
        <v>ÁP DỤNG TỪ NGÀY 16/06/2024 ĐẾN NGÀY 30/06/2025</v>
      </c>
      <c r="B15" s="1241"/>
      <c r="C15" s="1241"/>
      <c r="D15" s="1241"/>
      <c r="E15" s="1241"/>
      <c r="F15" s="1241"/>
      <c r="G15" s="1241"/>
      <c r="H15" s="1241"/>
      <c r="I15" s="1241"/>
      <c r="J15" s="336"/>
      <c r="K15" s="317"/>
      <c r="L15" s="1223" t="str">
        <f>A15</f>
        <v>ÁP DỤNG TỪ NGÀY 16/06/2024 ĐẾN NGÀY 30/06/2025</v>
      </c>
      <c r="M15" s="1215"/>
      <c r="N15" s="1215"/>
      <c r="O15" s="1215"/>
      <c r="P15" s="1215"/>
      <c r="Q15" s="1215"/>
      <c r="R15" s="1215"/>
      <c r="S15" s="1215"/>
      <c r="T15" s="1215"/>
      <c r="U15" s="259"/>
    </row>
    <row r="16" spans="1:21" ht="32.25" customHeight="1" x14ac:dyDescent="0.25">
      <c r="A16" s="1253" t="s">
        <v>51</v>
      </c>
      <c r="B16" s="1254"/>
      <c r="C16" s="1226" t="str">
        <f>'TONG HOP'!AA5</f>
        <v>T23UDPM2</v>
      </c>
      <c r="D16" s="1227"/>
      <c r="E16" s="1247" t="s">
        <v>287</v>
      </c>
      <c r="F16" s="1248"/>
      <c r="G16" s="1248"/>
      <c r="H16" s="1248"/>
      <c r="I16" s="1248"/>
      <c r="J16" s="1249"/>
      <c r="K16" s="777"/>
      <c r="L16" s="1253" t="s">
        <v>51</v>
      </c>
      <c r="M16" s="1254"/>
      <c r="N16" s="1226" t="str">
        <f>'TONG HOP'!AB5</f>
        <v>T23TKĐH2</v>
      </c>
      <c r="O16" s="1227"/>
      <c r="P16" s="1247" t="s">
        <v>130</v>
      </c>
      <c r="Q16" s="1248"/>
      <c r="R16" s="1248"/>
      <c r="S16" s="1248"/>
      <c r="T16" s="1248"/>
      <c r="U16" s="1249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5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>
        <f>'TONG HOP'!AA28</f>
        <v>0</v>
      </c>
      <c r="G18" s="788">
        <f>'TONG HOP'!AA39</f>
        <v>0</v>
      </c>
      <c r="H18" s="792">
        <f>'TONG HOP'!AA50</f>
        <v>0</v>
      </c>
      <c r="I18" s="788">
        <f>'TONG HOP'!AA61</f>
        <v>0</v>
      </c>
      <c r="J18" s="789"/>
      <c r="K18" s="777"/>
      <c r="L18" s="1255" t="s">
        <v>14</v>
      </c>
      <c r="M18" s="790">
        <v>1</v>
      </c>
      <c r="N18" s="784" t="s">
        <v>16</v>
      </c>
      <c r="O18" s="791">
        <f>'TONG HOP'!AB6</f>
        <v>0</v>
      </c>
      <c r="P18" s="788">
        <f>'TONG HOP'!AB17</f>
        <v>0</v>
      </c>
      <c r="Q18" s="792">
        <f>'TONG HOP'!AB28</f>
        <v>0</v>
      </c>
      <c r="R18" s="788">
        <f>'TONG HOP'!AB39</f>
        <v>0</v>
      </c>
      <c r="S18" s="792">
        <f>'TONG HOP'!AB50</f>
        <v>0</v>
      </c>
      <c r="T18" s="788" t="str">
        <f>'TONG HOP'!AB61</f>
        <v>TK BANNER ĐỘNG</v>
      </c>
      <c r="U18" s="789"/>
    </row>
    <row r="19" spans="1:21" ht="30.75" customHeight="1" thickBot="1" x14ac:dyDescent="0.25">
      <c r="A19" s="1251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>
        <f>'TONG HOP'!AA29</f>
        <v>0</v>
      </c>
      <c r="G19" s="797">
        <f>'TONG HOP'!AA40</f>
        <v>0</v>
      </c>
      <c r="H19" s="799">
        <f>'TONG HOP'!AA51</f>
        <v>0</v>
      </c>
      <c r="I19" s="797">
        <f>'TONG HOP'!AA62</f>
        <v>0</v>
      </c>
      <c r="J19" s="789"/>
      <c r="K19" s="777"/>
      <c r="L19" s="1251"/>
      <c r="M19" s="798">
        <v>2</v>
      </c>
      <c r="N19" s="794" t="s">
        <v>18</v>
      </c>
      <c r="O19" s="797">
        <f>'TONG HOP'!AB7</f>
        <v>0</v>
      </c>
      <c r="P19" s="797">
        <f>'TONG HOP'!AB18</f>
        <v>0</v>
      </c>
      <c r="Q19" s="799">
        <f>'TONG HOP'!AB29</f>
        <v>0</v>
      </c>
      <c r="R19" s="797">
        <f>'TONG HOP'!AB40</f>
        <v>0</v>
      </c>
      <c r="S19" s="799">
        <f>'TONG HOP'!AB51</f>
        <v>0</v>
      </c>
      <c r="T19" s="797" t="str">
        <f>'TONG HOP'!AB62</f>
        <v>CHO TRANG WEB</v>
      </c>
      <c r="U19" s="789"/>
    </row>
    <row r="20" spans="1:21" ht="30.75" customHeight="1" thickTop="1" x14ac:dyDescent="0.2">
      <c r="A20" s="1251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>
        <f>'TONG HOP'!AA52</f>
        <v>0</v>
      </c>
      <c r="I20" s="802">
        <f>'TONG HOP'!AA63</f>
        <v>0</v>
      </c>
      <c r="J20" s="789"/>
      <c r="K20" s="777"/>
      <c r="L20" s="1251"/>
      <c r="M20" s="803">
        <v>3</v>
      </c>
      <c r="N20" s="801" t="s">
        <v>20</v>
      </c>
      <c r="O20" s="797">
        <f>'TONG HOP'!AB8</f>
        <v>0</v>
      </c>
      <c r="P20" s="797">
        <f>'TONG HOP'!AB19</f>
        <v>0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1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>
        <f>'TONG HOP'!AA31</f>
        <v>0</v>
      </c>
      <c r="G21" s="1062">
        <f>'TONG HOP'!AA42</f>
        <v>0</v>
      </c>
      <c r="H21" s="826">
        <f>'TONG HOP'!AA53</f>
        <v>0</v>
      </c>
      <c r="I21" s="807">
        <f>'TONG HOP'!AA64</f>
        <v>0</v>
      </c>
      <c r="J21" s="808"/>
      <c r="K21" s="777"/>
      <c r="L21" s="1251"/>
      <c r="M21" s="803">
        <v>4</v>
      </c>
      <c r="N21" s="804" t="s">
        <v>21</v>
      </c>
      <c r="O21" s="832">
        <f>'TONG HOP'!AB9</f>
        <v>0</v>
      </c>
      <c r="P21" s="832">
        <f>'TONG HOP'!AB20</f>
        <v>0</v>
      </c>
      <c r="Q21" s="833">
        <f>'TONG HOP'!AB31</f>
        <v>0</v>
      </c>
      <c r="R21" s="832">
        <f>'TONG HOP'!AB42</f>
        <v>0</v>
      </c>
      <c r="S21" s="833">
        <f>'TONG HOP'!AB53</f>
        <v>0</v>
      </c>
      <c r="T21" s="832" t="str">
        <f>'TONG HOP'!AB64</f>
        <v>B515</v>
      </c>
      <c r="U21" s="808"/>
    </row>
    <row r="22" spans="1:21" ht="30.75" customHeight="1" thickBot="1" x14ac:dyDescent="0.25">
      <c r="A22" s="1256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>
        <f>'TONG HOP'!AA32</f>
        <v>0</v>
      </c>
      <c r="G22" s="811">
        <f>'TONG HOP'!AA43</f>
        <v>0</v>
      </c>
      <c r="H22" s="812">
        <f>'TONG HOP'!AA54</f>
        <v>0</v>
      </c>
      <c r="I22" s="811">
        <f>'TONG HOP'!AA65</f>
        <v>0</v>
      </c>
      <c r="J22" s="813"/>
      <c r="K22" s="777"/>
      <c r="L22" s="1256"/>
      <c r="M22" s="798">
        <v>5</v>
      </c>
      <c r="N22" s="810" t="s">
        <v>97</v>
      </c>
      <c r="O22" s="811">
        <f>'TONG HOP'!AB10</f>
        <v>0</v>
      </c>
      <c r="P22" s="811">
        <f>'TONG HOP'!AB21</f>
        <v>0</v>
      </c>
      <c r="Q22" s="812">
        <f>'TONG HOP'!AB32</f>
        <v>0</v>
      </c>
      <c r="R22" s="811">
        <f>'TONG HOP'!AB43</f>
        <v>0</v>
      </c>
      <c r="S22" s="812">
        <f>'TONG HOP'!AB54</f>
        <v>0</v>
      </c>
      <c r="T22" s="811" t="str">
        <f>'TONG HOP'!AB65</f>
        <v>T.X.LIÊN</v>
      </c>
      <c r="U22" s="813"/>
    </row>
    <row r="23" spans="1:21" ht="30.75" customHeight="1" thickTop="1" x14ac:dyDescent="0.2">
      <c r="A23" s="1250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>
        <f>'TONG HOP'!AA33</f>
        <v>0</v>
      </c>
      <c r="G23" s="797">
        <f>'TONG HOP'!AA44</f>
        <v>0</v>
      </c>
      <c r="H23" s="799">
        <f>'TONG HOP'!AA55</f>
        <v>0</v>
      </c>
      <c r="I23" s="797">
        <f>'TONG HOP'!AA66</f>
        <v>0</v>
      </c>
      <c r="J23" s="789"/>
      <c r="K23" s="777"/>
      <c r="L23" s="1250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>
        <f>'TONG HOP'!AB33</f>
        <v>0</v>
      </c>
      <c r="R23" s="797">
        <f>'TONG HOP'!AB44</f>
        <v>0</v>
      </c>
      <c r="S23" s="799">
        <f>'TONG HOP'!AB55</f>
        <v>0</v>
      </c>
      <c r="T23" s="797" t="str">
        <f>'TONG HOP'!AB66</f>
        <v>TK BANNER ĐỘNG</v>
      </c>
      <c r="U23" s="789"/>
    </row>
    <row r="24" spans="1:21" ht="30.75" customHeight="1" thickBot="1" x14ac:dyDescent="0.25">
      <c r="A24" s="1251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>
        <f>'TONG HOP'!AA34</f>
        <v>0</v>
      </c>
      <c r="G24" s="797">
        <f>'TONG HOP'!AA45</f>
        <v>0</v>
      </c>
      <c r="H24" s="799">
        <f>'TONG HOP'!AA56</f>
        <v>0</v>
      </c>
      <c r="I24" s="797">
        <f>'TONG HOP'!AA67</f>
        <v>0</v>
      </c>
      <c r="J24" s="789"/>
      <c r="K24" s="777"/>
      <c r="L24" s="1251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>
        <f>'TONG HOP'!AB34</f>
        <v>0</v>
      </c>
      <c r="R24" s="797">
        <f>'TONG HOP'!AB45</f>
        <v>0</v>
      </c>
      <c r="S24" s="799">
        <f>'TONG HOP'!AB56</f>
        <v>0</v>
      </c>
      <c r="T24" s="797" t="str">
        <f>'TONG HOP'!AB67</f>
        <v>CHO TRANG WEB</v>
      </c>
      <c r="U24" s="789"/>
    </row>
    <row r="25" spans="1:21" ht="30.75" customHeight="1" thickTop="1" x14ac:dyDescent="0.2">
      <c r="A25" s="1251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1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1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>
        <f>'TONG HOP'!AA36</f>
        <v>0</v>
      </c>
      <c r="G26" s="807">
        <f>'TONG HOP'!AA47</f>
        <v>0</v>
      </c>
      <c r="H26" s="826">
        <f>'TONG HOP'!AA58</f>
        <v>0</v>
      </c>
      <c r="I26" s="807">
        <f>'TONG HOP'!AA69</f>
        <v>0</v>
      </c>
      <c r="J26" s="808"/>
      <c r="K26" s="777"/>
      <c r="L26" s="1251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>
        <f>'TONG HOP'!AB36</f>
        <v>0</v>
      </c>
      <c r="R26" s="832">
        <f>'TONG HOP'!AB47</f>
        <v>0</v>
      </c>
      <c r="S26" s="833">
        <f>'TONG HOP'!AB58</f>
        <v>0</v>
      </c>
      <c r="T26" s="832" t="str">
        <f>'TONG HOP'!AB69</f>
        <v>B515</v>
      </c>
      <c r="U26" s="808"/>
    </row>
    <row r="27" spans="1:21" ht="30.75" customHeight="1" x14ac:dyDescent="0.2">
      <c r="A27" s="1252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>
        <f>'TONG HOP'!AA37</f>
        <v>0</v>
      </c>
      <c r="G27" s="838">
        <f>'TONG HOP'!AA48</f>
        <v>0</v>
      </c>
      <c r="H27" s="838">
        <f>'TONG HOP'!AA59</f>
        <v>0</v>
      </c>
      <c r="I27" s="838">
        <f>'TONG HOP'!AA70</f>
        <v>0</v>
      </c>
      <c r="J27" s="830"/>
      <c r="K27" s="777"/>
      <c r="L27" s="1252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>
        <f>'TONG HOP'!AB37</f>
        <v>0</v>
      </c>
      <c r="R27" s="838">
        <f>'TONG HOP'!AB48</f>
        <v>0</v>
      </c>
      <c r="S27" s="838">
        <f>'TONG HOP'!AB59</f>
        <v>0</v>
      </c>
      <c r="T27" s="838" t="str">
        <f>'TONG HOP'!AB70</f>
        <v>T.X.LIÊN</v>
      </c>
      <c r="U27" s="830"/>
    </row>
    <row r="28" spans="1:21" ht="27.75" customHeight="1" x14ac:dyDescent="0.25">
      <c r="A28" s="1223" t="str">
        <f>A15</f>
        <v>ÁP DỤNG TỪ NGÀY 16/06/2024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259"/>
      <c r="K28" s="337"/>
      <c r="L28" s="1223" t="str">
        <f>L15</f>
        <v>ÁP DỤNG TỪ NGÀY 16/06/2024 ĐẾN NGÀY 30/06/2025</v>
      </c>
      <c r="M28" s="1215"/>
      <c r="N28" s="1215"/>
      <c r="O28" s="1215"/>
      <c r="P28" s="1215"/>
      <c r="Q28" s="1215"/>
      <c r="R28" s="1215"/>
      <c r="S28" s="1215"/>
      <c r="T28" s="1215"/>
      <c r="U28" s="259"/>
    </row>
    <row r="29" spans="1:21" ht="24" customHeight="1" x14ac:dyDescent="0.25">
      <c r="A29" s="1243" t="s">
        <v>51</v>
      </c>
      <c r="B29" s="1244"/>
      <c r="C29" s="1245" t="str">
        <f>'TONG HOP'!AC5</f>
        <v>C24UDPM2</v>
      </c>
      <c r="D29" s="1246"/>
      <c r="E29" s="1247" t="s">
        <v>286</v>
      </c>
      <c r="F29" s="1248"/>
      <c r="G29" s="1248"/>
      <c r="H29" s="1248"/>
      <c r="I29" s="1248"/>
      <c r="J29" s="1249"/>
      <c r="K29" s="337"/>
      <c r="L29" s="1243" t="s">
        <v>51</v>
      </c>
      <c r="M29" s="1244"/>
      <c r="N29" s="1245" t="str">
        <f>'TONG HOP'!AD5</f>
        <v>T24UDPM2</v>
      </c>
      <c r="O29" s="1246"/>
      <c r="P29" s="1247" t="s">
        <v>294</v>
      </c>
      <c r="Q29" s="1248"/>
      <c r="R29" s="1248"/>
      <c r="S29" s="1248"/>
      <c r="T29" s="1248"/>
      <c r="U29" s="1249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1" t="s">
        <v>14</v>
      </c>
      <c r="B31" s="265">
        <v>1</v>
      </c>
      <c r="C31" s="684" t="s">
        <v>16</v>
      </c>
      <c r="D31" s="643" t="str">
        <f>'TONG HOP'!AC6</f>
        <v>QT CSDL</v>
      </c>
      <c r="E31" s="658" t="str">
        <f>'TONG HOP'!AC17</f>
        <v>LT JAVA</v>
      </c>
      <c r="F31" s="541">
        <f>'TONG HOP'!AC28</f>
        <v>0</v>
      </c>
      <c r="G31" s="658" t="str">
        <f>'TONG HOP'!AC39</f>
        <v>LT JAVA</v>
      </c>
      <c r="H31" s="541" t="str">
        <f>'TONG HOP'!AC50</f>
        <v>LT JAVA</v>
      </c>
      <c r="I31" s="658" t="str">
        <f>'TONG HOP'!AC61</f>
        <v>QT CSDL</v>
      </c>
      <c r="J31" s="356"/>
      <c r="K31" s="337"/>
      <c r="L31" s="1231" t="s">
        <v>14</v>
      </c>
      <c r="M31" s="265">
        <v>1</v>
      </c>
      <c r="N31" s="684" t="s">
        <v>16</v>
      </c>
      <c r="O31" s="643" t="str">
        <f>'TONG HOP'!AD6</f>
        <v>LR VÀ CÀI ĐẶT</v>
      </c>
      <c r="P31" s="658" t="str">
        <f>'TONG HOP'!AD17</f>
        <v>LẬP TRÌNH JAVA</v>
      </c>
      <c r="Q31" s="541" t="str">
        <f>'TONG HOP'!AD28</f>
        <v>LR VÀ CÀI ĐẶT</v>
      </c>
      <c r="R31" s="658">
        <f>'TONG HOP'!AD39</f>
        <v>0</v>
      </c>
      <c r="S31" s="541" t="str">
        <f>'TONG HOP'!AD50</f>
        <v>LẬP TRÌNH JAVA</v>
      </c>
      <c r="T31" s="658" t="str">
        <f>'TONG HOP'!AD61</f>
        <v>LẬP TRÌNH JAVA</v>
      </c>
      <c r="U31" s="266"/>
    </row>
    <row r="32" spans="1:21" ht="28.5" customHeight="1" thickBot="1" x14ac:dyDescent="0.25">
      <c r="A32" s="1232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>
        <f>'TONG HOP'!AC29</f>
        <v>0</v>
      </c>
      <c r="G32" s="659">
        <f>'TONG HOP'!AC40</f>
        <v>0</v>
      </c>
      <c r="H32" s="259">
        <f>'TONG HOP'!AC51</f>
        <v>0</v>
      </c>
      <c r="I32" s="659">
        <f>'TONG HOP'!AC62</f>
        <v>0</v>
      </c>
      <c r="J32" s="357"/>
      <c r="K32" s="337"/>
      <c r="L32" s="1232"/>
      <c r="M32" s="267">
        <v>2</v>
      </c>
      <c r="N32" s="688" t="s">
        <v>18</v>
      </c>
      <c r="O32" s="659" t="str">
        <f>'TONG HOP'!AD7</f>
        <v>MÁY TÍNH</v>
      </c>
      <c r="P32" s="659">
        <f>'TONG HOP'!AD18</f>
        <v>0</v>
      </c>
      <c r="Q32" s="259" t="str">
        <f>'TONG HOP'!AD29</f>
        <v>MÁY TÍNH</v>
      </c>
      <c r="R32" s="659">
        <f>'TONG HOP'!AD40</f>
        <v>0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2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>
        <f>'TONG HOP'!AC30</f>
        <v>0</v>
      </c>
      <c r="G33" s="659">
        <f>'TONG HOP'!AC41</f>
        <v>0</v>
      </c>
      <c r="H33" s="259">
        <f>'TONG HOP'!AC52</f>
        <v>0</v>
      </c>
      <c r="I33" s="659">
        <f>'TONG HOP'!AC63</f>
        <v>0</v>
      </c>
      <c r="J33" s="358"/>
      <c r="K33" s="337"/>
      <c r="L33" s="1232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 t="str">
        <f>'TONG HOP'!AD41</f>
        <v>SHCN 8H30 12,26/06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2"/>
      <c r="B34" s="268">
        <v>4</v>
      </c>
      <c r="C34" s="694" t="s">
        <v>21</v>
      </c>
      <c r="D34" s="671" t="str">
        <f>'TONG HOP'!AC9</f>
        <v>B512</v>
      </c>
      <c r="E34" s="671" t="str">
        <f>'TONG HOP'!AC20</f>
        <v>B505</v>
      </c>
      <c r="F34" s="551">
        <f>'TONG HOP'!AC31</f>
        <v>0</v>
      </c>
      <c r="G34" s="671" t="str">
        <f>'TONG HOP'!AC42</f>
        <v>B505</v>
      </c>
      <c r="H34" s="551" t="str">
        <f>'TONG HOP'!AC53</f>
        <v>B505</v>
      </c>
      <c r="I34" s="671" t="str">
        <f>'TONG HOP'!AC64</f>
        <v>B514</v>
      </c>
      <c r="J34" s="360"/>
      <c r="K34" s="337"/>
      <c r="L34" s="1232"/>
      <c r="M34" s="268">
        <v>4</v>
      </c>
      <c r="N34" s="694" t="s">
        <v>21</v>
      </c>
      <c r="O34" s="671" t="str">
        <f>'TONG HOP'!AD9</f>
        <v>B513</v>
      </c>
      <c r="P34" s="671" t="str">
        <f>'TONG HOP'!AD20</f>
        <v>B513</v>
      </c>
      <c r="Q34" s="551" t="str">
        <f>'TONG HOP'!AD31</f>
        <v>B513</v>
      </c>
      <c r="R34" s="671">
        <f>'TONG HOP'!AD42</f>
        <v>0</v>
      </c>
      <c r="S34" s="551" t="str">
        <f>'TONG HOP'!AD53</f>
        <v>B513</v>
      </c>
      <c r="T34" s="671" t="str">
        <f>'TONG HOP'!AD64</f>
        <v>B504</v>
      </c>
      <c r="U34" s="269"/>
    </row>
    <row r="35" spans="1:21" ht="28.5" customHeight="1" thickBot="1" x14ac:dyDescent="0.25">
      <c r="A35" s="1233"/>
      <c r="B35" s="267">
        <v>5</v>
      </c>
      <c r="C35" s="698" t="s">
        <v>97</v>
      </c>
      <c r="D35" s="553" t="str">
        <f>'TONG HOP'!AC10</f>
        <v>C.T.THÚY</v>
      </c>
      <c r="E35" s="553" t="str">
        <f>'TONG HOP'!AC21</f>
        <v>T.BẢO</v>
      </c>
      <c r="F35" s="555" t="str">
        <f>'TONG HOP'!AC32</f>
        <v>11H15 SHCN 02,16/06</v>
      </c>
      <c r="G35" s="553" t="str">
        <f>'TONG HOP'!AC43</f>
        <v>T.BẢO</v>
      </c>
      <c r="H35" s="555" t="str">
        <f>'TONG HOP'!AC54</f>
        <v>T.BẢO</v>
      </c>
      <c r="I35" s="553" t="str">
        <f>'TONG HOP'!AC65</f>
        <v>C.T.THÚY</v>
      </c>
      <c r="J35" s="359"/>
      <c r="K35" s="337"/>
      <c r="L35" s="1233"/>
      <c r="M35" s="267">
        <v>5</v>
      </c>
      <c r="N35" s="698" t="s">
        <v>97</v>
      </c>
      <c r="O35" s="553" t="str">
        <f>'TONG HOP'!AD10</f>
        <v>T.KHẢI</v>
      </c>
      <c r="P35" s="553" t="str">
        <f>'TONG HOP'!AD21</f>
        <v>C.OANH</v>
      </c>
      <c r="Q35" s="555" t="str">
        <f>'TONG HOP'!AD32</f>
        <v>T.KHẢI</v>
      </c>
      <c r="R35" s="553">
        <f>'TONG HOP'!AD43</f>
        <v>0</v>
      </c>
      <c r="S35" s="555" t="str">
        <f>'TONG HOP'!AD54</f>
        <v>C.OANH</v>
      </c>
      <c r="T35" s="553" t="str">
        <f>'TONG HOP'!AD65</f>
        <v>C.OANH</v>
      </c>
      <c r="U35" s="270"/>
    </row>
    <row r="36" spans="1:21" ht="28.5" customHeight="1" thickTop="1" x14ac:dyDescent="0.2">
      <c r="A36" s="1235" t="s">
        <v>24</v>
      </c>
      <c r="B36" s="344">
        <v>6</v>
      </c>
      <c r="C36" s="692" t="s">
        <v>70</v>
      </c>
      <c r="D36" s="645">
        <f>'TONG HOP'!AC11</f>
        <v>0</v>
      </c>
      <c r="E36" s="659" t="str">
        <f>'TONG HOP'!AC22</f>
        <v>LT JAVA</v>
      </c>
      <c r="F36" s="259">
        <f>'TONG HOP'!AC33</f>
        <v>0</v>
      </c>
      <c r="G36" s="659" t="str">
        <f>'TONG HOP'!AC44</f>
        <v>LT JAVA</v>
      </c>
      <c r="H36" s="259" t="str">
        <f>'TONG HOP'!AC55</f>
        <v>LT JAVA</v>
      </c>
      <c r="I36" s="659">
        <f>'TONG HOP'!AC66</f>
        <v>0</v>
      </c>
      <c r="J36" s="356"/>
      <c r="K36" s="337"/>
      <c r="L36" s="1235" t="s">
        <v>24</v>
      </c>
      <c r="M36" s="344">
        <v>6</v>
      </c>
      <c r="N36" s="692" t="s">
        <v>70</v>
      </c>
      <c r="O36" s="645" t="str">
        <f>'TONG HOP'!AD11</f>
        <v>LR VÀ CÀI ĐẶT</v>
      </c>
      <c r="P36" s="659" t="str">
        <f>'TONG HOP'!AD22</f>
        <v>LẬP TRÌNH JAVA</v>
      </c>
      <c r="Q36" s="259" t="str">
        <f>'TONG HOP'!AD33</f>
        <v>LR VÀ CÀI ĐẶT</v>
      </c>
      <c r="R36" s="659">
        <f>'TONG HOP'!AD44</f>
        <v>0</v>
      </c>
      <c r="S36" s="259" t="str">
        <f>'TONG HOP'!AD55</f>
        <v>LẬP TRÌNH JAVA</v>
      </c>
      <c r="T36" s="659" t="str">
        <f>'TONG HOP'!AD66</f>
        <v>LẬP TRÌNH JAVA</v>
      </c>
      <c r="U36" s="266"/>
    </row>
    <row r="37" spans="1:21" ht="28.5" customHeight="1" thickBot="1" x14ac:dyDescent="0.25">
      <c r="A37" s="1232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2"/>
      <c r="M37" s="272">
        <v>7</v>
      </c>
      <c r="N37" s="694" t="s">
        <v>71</v>
      </c>
      <c r="O37" s="659" t="str">
        <f>'TONG HOP'!AD12</f>
        <v>MÁY TÍNH</v>
      </c>
      <c r="P37" s="659">
        <f>'TONG HOP'!AD23</f>
        <v>0</v>
      </c>
      <c r="Q37" s="259" t="str">
        <f>'TONG HOP'!AD34</f>
        <v>MÁY TÍNH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2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2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2"/>
      <c r="B39" s="344">
        <v>9</v>
      </c>
      <c r="C39" s="694" t="s">
        <v>73</v>
      </c>
      <c r="D39" s="671">
        <f>'TONG HOP'!AC14</f>
        <v>0</v>
      </c>
      <c r="E39" s="671" t="str">
        <f>'TONG HOP'!AC25</f>
        <v>B505</v>
      </c>
      <c r="F39" s="551">
        <f>'TONG HOP'!AC36</f>
        <v>0</v>
      </c>
      <c r="G39" s="671" t="str">
        <f>'TONG HOP'!AC47</f>
        <v>B505</v>
      </c>
      <c r="H39" s="551" t="str">
        <f>'TONG HOP'!AC58</f>
        <v>B505</v>
      </c>
      <c r="I39" s="671">
        <f>'TONG HOP'!AC69</f>
        <v>0</v>
      </c>
      <c r="J39" s="360"/>
      <c r="K39" s="337"/>
      <c r="L39" s="1232"/>
      <c r="M39" s="344">
        <v>9</v>
      </c>
      <c r="N39" s="694" t="s">
        <v>73</v>
      </c>
      <c r="O39" s="671" t="str">
        <f>'TONG HOP'!AD14</f>
        <v>B513</v>
      </c>
      <c r="P39" s="671" t="str">
        <f>'TONG HOP'!AD25</f>
        <v>B513</v>
      </c>
      <c r="Q39" s="551" t="str">
        <f>'TONG HOP'!AD36</f>
        <v>B513</v>
      </c>
      <c r="R39" s="671">
        <f>'TONG HOP'!AD47</f>
        <v>0</v>
      </c>
      <c r="S39" s="551" t="str">
        <f>'TONG HOP'!AD58</f>
        <v>B513</v>
      </c>
      <c r="T39" s="671" t="str">
        <f>'TONG HOP'!AD69</f>
        <v>B504</v>
      </c>
      <c r="U39" s="269"/>
    </row>
    <row r="40" spans="1:21" ht="28.5" customHeight="1" x14ac:dyDescent="0.2">
      <c r="A40" s="1236"/>
      <c r="B40" s="345">
        <v>10</v>
      </c>
      <c r="C40" s="698" t="s">
        <v>96</v>
      </c>
      <c r="D40" s="628">
        <f>'TONG HOP'!AC15</f>
        <v>0</v>
      </c>
      <c r="E40" s="610" t="str">
        <f>'TONG HOP'!AC26</f>
        <v>T.BẢO</v>
      </c>
      <c r="F40" s="610">
        <f>'TONG HOP'!AC37</f>
        <v>0</v>
      </c>
      <c r="G40" s="610" t="str">
        <f>'TONG HOP'!AC48</f>
        <v>T.BẢO</v>
      </c>
      <c r="H40" s="610" t="str">
        <f>'TONG HOP'!AC59</f>
        <v>T.BẢO</v>
      </c>
      <c r="I40" s="610">
        <f>'TONG HOP'!AC70</f>
        <v>0</v>
      </c>
      <c r="J40" s="359"/>
      <c r="K40" s="337"/>
      <c r="L40" s="1236"/>
      <c r="M40" s="345">
        <v>10</v>
      </c>
      <c r="N40" s="698" t="s">
        <v>96</v>
      </c>
      <c r="O40" s="628" t="str">
        <f>'TONG HOP'!AD15</f>
        <v>T.KHẢI</v>
      </c>
      <c r="P40" s="610" t="str">
        <f>'TONG HOP'!AD26</f>
        <v>C.OANH</v>
      </c>
      <c r="Q40" s="610" t="str">
        <f>'TONG HOP'!AD37</f>
        <v>T.KHẢI</v>
      </c>
      <c r="R40" s="610">
        <f>'TONG HOP'!AD48</f>
        <v>0</v>
      </c>
      <c r="S40" s="610" t="str">
        <f>'TONG HOP'!AD59</f>
        <v>C.OANH</v>
      </c>
      <c r="T40" s="610" t="str">
        <f>'TONG HOP'!AD70</f>
        <v>C.OANH</v>
      </c>
      <c r="U40" s="343"/>
    </row>
    <row r="41" spans="1:21" ht="28.5" customHeight="1" x14ac:dyDescent="0.25">
      <c r="A41" s="1241" t="str">
        <f>A2</f>
        <v>ÁP DỤNG TỪ NGÀY 16/06/2024 ĐẾN NGÀY 30/06/2025</v>
      </c>
      <c r="B41" s="1241"/>
      <c r="C41" s="1241"/>
      <c r="D41" s="1241"/>
      <c r="E41" s="1242"/>
      <c r="F41" s="1242"/>
      <c r="G41" s="1242"/>
      <c r="H41" s="1242"/>
      <c r="I41" s="1242"/>
      <c r="J41" s="522"/>
      <c r="K41" s="317"/>
      <c r="L41" s="1241" t="str">
        <f>L2</f>
        <v>ÁP DỤNG TỪ NGÀY 16/06/2024 ĐẾN NGÀY 30/06/2025</v>
      </c>
      <c r="M41" s="1241"/>
      <c r="N41" s="1241"/>
      <c r="O41" s="1241"/>
      <c r="P41" s="1242"/>
      <c r="Q41" s="1242"/>
      <c r="R41" s="1242"/>
      <c r="S41" s="1242"/>
      <c r="T41" s="1242"/>
    </row>
    <row r="42" spans="1:21" ht="27.75" customHeight="1" x14ac:dyDescent="0.25">
      <c r="A42" s="1243" t="s">
        <v>51</v>
      </c>
      <c r="B42" s="1244"/>
      <c r="C42" s="1245" t="str">
        <f>'TONG HOP'!AE5</f>
        <v>T24TKĐH3</v>
      </c>
      <c r="D42" s="1246"/>
      <c r="E42" s="1247" t="s">
        <v>288</v>
      </c>
      <c r="F42" s="1248"/>
      <c r="G42" s="1248"/>
      <c r="H42" s="1248"/>
      <c r="I42" s="1248"/>
      <c r="J42" s="1249"/>
      <c r="K42" s="337"/>
      <c r="L42" s="1243" t="s">
        <v>51</v>
      </c>
      <c r="M42" s="1244"/>
      <c r="N42" s="1245" t="str">
        <f>'TONG HOP'!AF5</f>
        <v>T24TKĐH4</v>
      </c>
      <c r="O42" s="1246"/>
      <c r="P42" s="1247" t="s">
        <v>289</v>
      </c>
      <c r="Q42" s="1248"/>
      <c r="R42" s="1248"/>
      <c r="S42" s="1248"/>
      <c r="T42" s="1248"/>
      <c r="U42" s="1249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1" t="s">
        <v>14</v>
      </c>
      <c r="B44" s="265">
        <v>1</v>
      </c>
      <c r="C44" s="748" t="s">
        <v>16</v>
      </c>
      <c r="D44" s="643" t="str">
        <f>'TONG HOP'!AE6</f>
        <v>KT QUAY PHIM</v>
      </c>
      <c r="E44" s="658" t="str">
        <f>'TONG HOP'!AE17</f>
        <v>GDCT</v>
      </c>
      <c r="F44" s="541" t="str">
        <f>'TONG HOP'!AE28</f>
        <v>GDTC</v>
      </c>
      <c r="G44" s="658" t="str">
        <f>'TONG HOP'!AE39</f>
        <v>TK LOGO</v>
      </c>
      <c r="H44" s="541" t="str">
        <f>'TONG HOP'!AE50</f>
        <v>TK LOGO</v>
      </c>
      <c r="I44" s="658" t="str">
        <f>'TONG HOP'!AE61</f>
        <v>KT QUAY PHIM</v>
      </c>
      <c r="J44" s="266"/>
      <c r="K44" s="337"/>
      <c r="L44" s="1231" t="s">
        <v>14</v>
      </c>
      <c r="M44" s="265">
        <v>1</v>
      </c>
      <c r="N44" s="748" t="s">
        <v>16</v>
      </c>
      <c r="O44" s="643" t="str">
        <f>'TONG HOP'!AF6</f>
        <v>TK LOGO</v>
      </c>
      <c r="P44" s="658" t="str">
        <f>'TONG HOP'!AF17</f>
        <v>GDCT</v>
      </c>
      <c r="Q44" s="541" t="str">
        <f>'TONG HOP'!AF28</f>
        <v>GDTC</v>
      </c>
      <c r="R44" s="658">
        <f>'TONG HOP'!AF39</f>
        <v>0</v>
      </c>
      <c r="S44" s="541">
        <f>'TONG HOP'!AF50</f>
        <v>0</v>
      </c>
      <c r="T44" s="658" t="str">
        <f>'TONG HOP'!AF61</f>
        <v>TK LOGO</v>
      </c>
      <c r="U44" s="266"/>
    </row>
    <row r="45" spans="1:21" ht="34.5" customHeight="1" thickBot="1" x14ac:dyDescent="0.25">
      <c r="A45" s="1232"/>
      <c r="B45" s="267">
        <v>2</v>
      </c>
      <c r="C45" s="719" t="s">
        <v>18</v>
      </c>
      <c r="D45" s="659" t="str">
        <f>'TONG HOP'!AE7</f>
        <v>CHỤP ẢNH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>
        <f>'TONG HOP'!AE51</f>
        <v>0</v>
      </c>
      <c r="I45" s="659" t="str">
        <f>'TONG HOP'!AE62</f>
        <v>CHỤP ẢNH</v>
      </c>
      <c r="J45" s="266"/>
      <c r="K45" s="337"/>
      <c r="L45" s="1232"/>
      <c r="M45" s="267">
        <v>2</v>
      </c>
      <c r="N45" s="719" t="s">
        <v>18</v>
      </c>
      <c r="O45" s="659">
        <f>'TONG HOP'!AF7</f>
        <v>0</v>
      </c>
      <c r="P45" s="659">
        <f>'TONG HOP'!AF18</f>
        <v>0</v>
      </c>
      <c r="Q45" s="259">
        <f>'TONG HOP'!AF29</f>
        <v>0</v>
      </c>
      <c r="R45" s="659">
        <f>'TONG HOP'!AF40</f>
        <v>0</v>
      </c>
      <c r="S45" s="259">
        <f>'TONG HOP'!AF51</f>
        <v>0</v>
      </c>
      <c r="T45" s="659">
        <f>'TONG HOP'!AF62</f>
        <v>0</v>
      </c>
      <c r="U45" s="266"/>
    </row>
    <row r="46" spans="1:21" ht="30" customHeight="1" thickTop="1" x14ac:dyDescent="0.2">
      <c r="A46" s="1232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2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>
        <f>'TONG HOP'!AF30</f>
        <v>0</v>
      </c>
      <c r="R46" s="659">
        <f>'TONG HOP'!AF41</f>
        <v>0</v>
      </c>
      <c r="S46" s="259" t="str">
        <f>'TONG HOP'!AF52</f>
        <v>9H00 SHCN 06,20/06</v>
      </c>
      <c r="T46" s="659">
        <f>'TONG HOP'!AF63</f>
        <v>0</v>
      </c>
      <c r="U46" s="266"/>
    </row>
    <row r="47" spans="1:21" ht="30" customHeight="1" x14ac:dyDescent="0.2">
      <c r="A47" s="1232"/>
      <c r="B47" s="268">
        <v>4</v>
      </c>
      <c r="C47" s="722" t="s">
        <v>21</v>
      </c>
      <c r="D47" s="671" t="str">
        <f>'TONG HOP'!AE9</f>
        <v>B506</v>
      </c>
      <c r="E47" s="671" t="str">
        <f>'TONG HOP'!AE20</f>
        <v>A017</v>
      </c>
      <c r="F47" s="551" t="str">
        <f>'TONG HOP'!AE31</f>
        <v>NHÀ THI ĐẤU</v>
      </c>
      <c r="G47" s="671" t="str">
        <f>'TONG HOP'!AE42</f>
        <v>B515</v>
      </c>
      <c r="H47" s="551" t="str">
        <f>'TONG HOP'!AE53</f>
        <v>B515</v>
      </c>
      <c r="I47" s="671" t="str">
        <f>'TONG HOP'!AE64</f>
        <v>B506</v>
      </c>
      <c r="J47" s="269"/>
      <c r="K47" s="337"/>
      <c r="L47" s="1232"/>
      <c r="M47" s="268">
        <v>4</v>
      </c>
      <c r="N47" s="722" t="s">
        <v>21</v>
      </c>
      <c r="O47" s="671" t="str">
        <f>'TONG HOP'!AF9</f>
        <v>B515</v>
      </c>
      <c r="P47" s="671" t="str">
        <f>'TONG HOP'!AF20</f>
        <v>A017</v>
      </c>
      <c r="Q47" s="551" t="str">
        <f>'TONG HOP'!AF31</f>
        <v>NHÀ THI ĐẤU</v>
      </c>
      <c r="R47" s="671">
        <f>'TONG HOP'!AF42</f>
        <v>0</v>
      </c>
      <c r="S47" s="551">
        <f>'TONG HOP'!AF53</f>
        <v>0</v>
      </c>
      <c r="T47" s="671" t="str">
        <f>'TONG HOP'!AF64</f>
        <v>B513</v>
      </c>
      <c r="U47" s="269"/>
    </row>
    <row r="48" spans="1:21" ht="30" customHeight="1" thickBot="1" x14ac:dyDescent="0.25">
      <c r="A48" s="1233"/>
      <c r="B48" s="267">
        <v>5</v>
      </c>
      <c r="C48" s="725" t="s">
        <v>97</v>
      </c>
      <c r="D48" s="553" t="str">
        <f>'TONG HOP'!AE10</f>
        <v>T.THÀNH</v>
      </c>
      <c r="E48" s="553" t="str">
        <f>'TONG HOP'!AE21</f>
        <v>T.HUY</v>
      </c>
      <c r="F48" s="555" t="str">
        <f>'TONG HOP'!AE32</f>
        <v>T.THANH</v>
      </c>
      <c r="G48" s="553" t="str">
        <f>'TONG HOP'!AE43</f>
        <v>C.S.MAI</v>
      </c>
      <c r="H48" s="555" t="str">
        <f>'TONG HOP'!AE54</f>
        <v>C.S.MAI</v>
      </c>
      <c r="I48" s="553" t="str">
        <f>'TONG HOP'!AE65</f>
        <v>T.THÀNH</v>
      </c>
      <c r="J48" s="270"/>
      <c r="K48" s="337"/>
      <c r="L48" s="1233"/>
      <c r="M48" s="267">
        <v>5</v>
      </c>
      <c r="N48" s="725" t="s">
        <v>97</v>
      </c>
      <c r="O48" s="894" t="str">
        <f>'TONG HOP'!AF10</f>
        <v>C.S.MAI</v>
      </c>
      <c r="P48" s="616" t="str">
        <f>'TONG HOP'!AF21</f>
        <v>T.HUY</v>
      </c>
      <c r="Q48" s="614" t="str">
        <f>'TONG HOP'!AF32</f>
        <v>T.THANH</v>
      </c>
      <c r="R48" s="616">
        <f>'TONG HOP'!AF43</f>
        <v>0</v>
      </c>
      <c r="S48" s="614">
        <f>'TONG HOP'!AF54</f>
        <v>0</v>
      </c>
      <c r="T48" s="616" t="str">
        <f>'TONG HOP'!AF65</f>
        <v>C.S.MAI</v>
      </c>
      <c r="U48" s="270"/>
    </row>
    <row r="49" spans="1:21" ht="30" customHeight="1" thickTop="1" x14ac:dyDescent="0.2">
      <c r="A49" s="1235" t="s">
        <v>24</v>
      </c>
      <c r="B49" s="344">
        <v>6</v>
      </c>
      <c r="C49" s="721" t="s">
        <v>70</v>
      </c>
      <c r="D49" s="645" t="str">
        <f>'TONG HOP'!AE11</f>
        <v>TK LOGO</v>
      </c>
      <c r="E49" s="659">
        <f>'TONG HOP'!AE22</f>
        <v>0</v>
      </c>
      <c r="F49" s="259" t="str">
        <f>'TONG HOP'!AE33</f>
        <v>KT QUAY PHIM</v>
      </c>
      <c r="G49" s="659" t="str">
        <f>'TONG HOP'!AE44</f>
        <v>KT QUAY PHIM</v>
      </c>
      <c r="H49" s="259" t="str">
        <f>'TONG HOP'!AE55</f>
        <v>TK 2D VỚI</v>
      </c>
      <c r="I49" s="659" t="str">
        <f>'TONG HOP'!AE66</f>
        <v>TK LOGO</v>
      </c>
      <c r="J49" s="266"/>
      <c r="K49" s="337"/>
      <c r="L49" s="1237" t="s">
        <v>24</v>
      </c>
      <c r="M49" s="271">
        <v>6</v>
      </c>
      <c r="N49" s="721" t="s">
        <v>70</v>
      </c>
      <c r="O49" s="563" t="str">
        <f>'TONG HOP'!AF11</f>
        <v>KT QUAY PHIM</v>
      </c>
      <c r="P49" s="563" t="str">
        <f>'TONG HOP'!AF22</f>
        <v>KT QUAY PHIM</v>
      </c>
      <c r="Q49" s="545" t="str">
        <f>'TONG HOP'!AF33</f>
        <v>TK LOGO</v>
      </c>
      <c r="R49" s="563" t="str">
        <f>'TONG HOP'!AF44</f>
        <v>TK LOGO</v>
      </c>
      <c r="S49" s="545" t="str">
        <f>'TONG HOP'!AF55</f>
        <v>TK LOGO</v>
      </c>
      <c r="T49" s="563" t="str">
        <f>'TONG HOP'!AF66</f>
        <v>KT QUAY PHIM</v>
      </c>
      <c r="U49" s="266"/>
    </row>
    <row r="50" spans="1:21" ht="30" customHeight="1" thickBot="1" x14ac:dyDescent="0.25">
      <c r="A50" s="1232"/>
      <c r="B50" s="272">
        <v>7</v>
      </c>
      <c r="C50" s="722" t="s">
        <v>71</v>
      </c>
      <c r="D50" s="659">
        <f>'TONG HOP'!AE12</f>
        <v>0</v>
      </c>
      <c r="E50" s="659">
        <f>'TONG HOP'!AE23</f>
        <v>0</v>
      </c>
      <c r="F50" s="259" t="str">
        <f>'TONG HOP'!AE34</f>
        <v>CHỤP ẢNH</v>
      </c>
      <c r="G50" s="659" t="str">
        <f>'TONG HOP'!AE45</f>
        <v>CHỤP ẢNH</v>
      </c>
      <c r="H50" s="259" t="str">
        <f>'TONG HOP'!AE56</f>
        <v>IIIUSTRATOR</v>
      </c>
      <c r="I50" s="659">
        <f>'TONG HOP'!AE67</f>
        <v>0</v>
      </c>
      <c r="J50" s="266"/>
      <c r="K50" s="337"/>
      <c r="L50" s="1234"/>
      <c r="M50" s="272">
        <v>7</v>
      </c>
      <c r="N50" s="722" t="s">
        <v>71</v>
      </c>
      <c r="O50" s="563" t="str">
        <f>'TONG HOP'!AF12</f>
        <v>CHỤP ẢNH</v>
      </c>
      <c r="P50" s="563" t="str">
        <f>'TONG HOP'!AF23</f>
        <v>CHỤP ẢNH</v>
      </c>
      <c r="Q50" s="545">
        <f>'TONG HOP'!AF34</f>
        <v>0</v>
      </c>
      <c r="R50" s="563">
        <f>'TONG HOP'!AF45</f>
        <v>0</v>
      </c>
      <c r="S50" s="545">
        <f>'TONG HOP'!AF56</f>
        <v>0</v>
      </c>
      <c r="T50" s="563" t="str">
        <f>'TONG HOP'!AF67</f>
        <v>CHỤP ẢNH</v>
      </c>
      <c r="U50" s="266"/>
    </row>
    <row r="51" spans="1:21" ht="30" customHeight="1" thickTop="1" x14ac:dyDescent="0.2">
      <c r="A51" s="1232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>
        <f>'TONG HOP'!AE68</f>
        <v>0</v>
      </c>
      <c r="J51" s="266"/>
      <c r="K51" s="337"/>
      <c r="L51" s="1234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2"/>
      <c r="B52" s="344">
        <v>9</v>
      </c>
      <c r="C52" s="722" t="s">
        <v>73</v>
      </c>
      <c r="D52" s="671" t="str">
        <f>'TONG HOP'!AE14</f>
        <v>B515</v>
      </c>
      <c r="E52" s="671">
        <f>'TONG HOP'!AE25</f>
        <v>0</v>
      </c>
      <c r="F52" s="551" t="str">
        <f>'TONG HOP'!AE36</f>
        <v>B506</v>
      </c>
      <c r="G52" s="671" t="str">
        <f>'TONG HOP'!AE47</f>
        <v>B506</v>
      </c>
      <c r="H52" s="551" t="str">
        <f>'TONG HOP'!AE58</f>
        <v>B515</v>
      </c>
      <c r="I52" s="671" t="str">
        <f>'TONG HOP'!AE69</f>
        <v>B513</v>
      </c>
      <c r="J52" s="269"/>
      <c r="K52" s="337"/>
      <c r="L52" s="1234"/>
      <c r="M52" s="271">
        <v>9</v>
      </c>
      <c r="N52" s="722" t="s">
        <v>73</v>
      </c>
      <c r="O52" s="565" t="str">
        <f>'TONG HOP'!AF14</f>
        <v>B506</v>
      </c>
      <c r="P52" s="565" t="str">
        <f>'TONG HOP'!AF25</f>
        <v>B506</v>
      </c>
      <c r="Q52" s="566" t="str">
        <f>'TONG HOP'!AF36</f>
        <v>B504</v>
      </c>
      <c r="R52" s="565" t="str">
        <f>'TONG HOP'!AF47</f>
        <v>B504</v>
      </c>
      <c r="S52" s="566" t="str">
        <f>'TONG HOP'!AF58</f>
        <v>B504</v>
      </c>
      <c r="T52" s="565" t="str">
        <f>'TONG HOP'!AF69</f>
        <v>B506</v>
      </c>
      <c r="U52" s="269"/>
    </row>
    <row r="53" spans="1:21" ht="30" customHeight="1" x14ac:dyDescent="0.2">
      <c r="A53" s="1236"/>
      <c r="B53" s="345">
        <v>10</v>
      </c>
      <c r="C53" s="725" t="s">
        <v>96</v>
      </c>
      <c r="D53" s="628" t="str">
        <f>'TONG HOP'!AE15</f>
        <v>C.S.MAI</v>
      </c>
      <c r="E53" s="610" t="str">
        <f>'TONG HOP'!AE26</f>
        <v>16H15 SHCN 03,17/06</v>
      </c>
      <c r="F53" s="610" t="str">
        <f>'TONG HOP'!AE37</f>
        <v>T.THÀNH</v>
      </c>
      <c r="G53" s="610" t="str">
        <f>'TONG HOP'!AE48</f>
        <v>T.THÀNH</v>
      </c>
      <c r="H53" s="610" t="str">
        <f>'TONG HOP'!AE59</f>
        <v>T.M.CHIÊU</v>
      </c>
      <c r="I53" s="610" t="str">
        <f>'TONG HOP'!AE70</f>
        <v>C.S.MAI</v>
      </c>
      <c r="J53" s="343"/>
      <c r="K53" s="337"/>
      <c r="L53" s="1238"/>
      <c r="M53" s="345">
        <v>10</v>
      </c>
      <c r="N53" s="732" t="s">
        <v>96</v>
      </c>
      <c r="O53" s="610" t="str">
        <f>'TONG HOP'!AF15</f>
        <v>T.THÀNH</v>
      </c>
      <c r="P53" s="610" t="str">
        <f>'TONG HOP'!AF26</f>
        <v>T.THÀNH</v>
      </c>
      <c r="Q53" s="661" t="str">
        <f>'TONG HOP'!AF37</f>
        <v>C.S.MAI</v>
      </c>
      <c r="R53" s="610" t="str">
        <f>'TONG HOP'!AF48</f>
        <v>C.S.MAI</v>
      </c>
      <c r="S53" s="661" t="str">
        <f>'TONG HOP'!AF59</f>
        <v>C.S.MAI</v>
      </c>
      <c r="T53" s="610" t="str">
        <f>'TONG HOP'!AF70</f>
        <v>T.THÀNH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32" activePane="bottomLeft" state="frozen"/>
      <selection pane="bottomLeft" activeCell="H12" sqref="H12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145" t="s">
        <v>62</v>
      </c>
      <c r="B1" s="1150"/>
      <c r="C1" s="1150"/>
      <c r="D1" s="1150"/>
      <c r="E1" s="1150"/>
      <c r="F1" s="1150"/>
      <c r="G1" s="1150"/>
      <c r="H1" s="1150"/>
      <c r="I1" s="1150"/>
      <c r="J1" s="1151"/>
      <c r="K1" s="1150"/>
      <c r="L1" s="1150"/>
      <c r="M1" s="1150"/>
      <c r="N1" s="1150"/>
      <c r="O1" s="1150"/>
      <c r="P1" s="1150"/>
      <c r="Q1" s="1150"/>
      <c r="R1" s="1150"/>
      <c r="S1" s="1150"/>
      <c r="T1" s="1259"/>
    </row>
    <row r="2" spans="1:25" ht="33.75" customHeight="1" x14ac:dyDescent="0.3">
      <c r="A2" s="1147" t="str">
        <f>'Khoa CK OT'!A2:I2</f>
        <v>ÁP DỤNG TỪ NGÀY 16/06/2024 ĐẾN NGÀY 30/06/2025</v>
      </c>
      <c r="B2" s="1148"/>
      <c r="C2" s="1148"/>
      <c r="D2" s="1148"/>
      <c r="E2" s="1148"/>
      <c r="F2" s="1148"/>
      <c r="G2" s="1148"/>
      <c r="H2" s="1148"/>
      <c r="I2" s="1148"/>
      <c r="J2" s="1007"/>
      <c r="K2" s="997"/>
      <c r="L2" s="1147" t="str">
        <f>A2</f>
        <v>ÁP DỤNG TỪ NGÀY 16/06/2024 ĐẾN NGÀY 30/06/2025</v>
      </c>
      <c r="M2" s="1148"/>
      <c r="N2" s="1148"/>
      <c r="O2" s="1148"/>
      <c r="P2" s="1148"/>
      <c r="Q2" s="1148"/>
      <c r="R2" s="1148"/>
      <c r="S2" s="1148"/>
      <c r="T2" s="1148"/>
    </row>
    <row r="3" spans="1:25" ht="31.5" customHeight="1" x14ac:dyDescent="0.25">
      <c r="A3" s="1243" t="s">
        <v>51</v>
      </c>
      <c r="B3" s="1244"/>
      <c r="C3" s="1245" t="str">
        <f>'TONG HOP'!AG5</f>
        <v>C23KTML2</v>
      </c>
      <c r="D3" s="1246"/>
      <c r="E3" s="1280" t="s">
        <v>283</v>
      </c>
      <c r="F3" s="1281"/>
      <c r="G3" s="1281"/>
      <c r="H3" s="1281"/>
      <c r="I3" s="1282"/>
      <c r="J3" s="915"/>
      <c r="K3" s="1283"/>
      <c r="L3" s="1243" t="s">
        <v>51</v>
      </c>
      <c r="M3" s="1244"/>
      <c r="N3" s="1245" t="str">
        <f>'TONG HOP'!AH5</f>
        <v>T23KTML2(N1)</v>
      </c>
      <c r="O3" s="1246"/>
      <c r="P3" s="1272" t="s">
        <v>127</v>
      </c>
      <c r="Q3" s="1278"/>
      <c r="R3" s="1278"/>
      <c r="S3" s="1278"/>
      <c r="T3" s="1279"/>
    </row>
    <row r="4" spans="1:25" ht="31.5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84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customHeight="1" x14ac:dyDescent="0.25">
      <c r="A5" s="1275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84"/>
      <c r="L5" s="1275" t="s">
        <v>14</v>
      </c>
      <c r="M5" s="953">
        <v>1</v>
      </c>
      <c r="N5" s="922" t="s">
        <v>16</v>
      </c>
      <c r="O5" s="954" t="str">
        <f>'TONG HOP'!AH6</f>
        <v>HT MÁY LẠNH</v>
      </c>
      <c r="P5" s="923">
        <f>'TONG HOP'!AH17</f>
        <v>0</v>
      </c>
      <c r="Q5" s="924">
        <f>'TONG HOP'!AH28</f>
        <v>0</v>
      </c>
      <c r="R5" s="924">
        <f>'TONG HOP'!AH39</f>
        <v>0</v>
      </c>
      <c r="S5" s="923">
        <f>'TONG HOP'!AH50</f>
        <v>0</v>
      </c>
      <c r="T5" s="924">
        <f>'TONG HOP'!AH61</f>
        <v>0</v>
      </c>
    </row>
    <row r="6" spans="1:25" ht="39" customHeight="1" thickBot="1" x14ac:dyDescent="0.3">
      <c r="A6" s="1276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84"/>
      <c r="L6" s="1276"/>
      <c r="M6" s="956">
        <v>2</v>
      </c>
      <c r="N6" s="927" t="s">
        <v>18</v>
      </c>
      <c r="O6" s="965" t="str">
        <f>'TONG HOP'!AH7</f>
        <v>CÔNG NGHIỆP</v>
      </c>
      <c r="P6" s="958">
        <f>'TONG HOP'!AH18</f>
        <v>0</v>
      </c>
      <c r="Q6" s="928">
        <f>'TONG HOP'!AH29</f>
        <v>0</v>
      </c>
      <c r="R6" s="928">
        <f>'TONG HOP'!AH40</f>
        <v>0</v>
      </c>
      <c r="S6" s="958">
        <f>'TONG HOP'!AH51</f>
        <v>0</v>
      </c>
      <c r="T6" s="928">
        <f>'TONG HOP'!AH62</f>
        <v>0</v>
      </c>
    </row>
    <row r="7" spans="1:25" ht="39" customHeight="1" thickTop="1" x14ac:dyDescent="0.25">
      <c r="A7" s="1276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84"/>
      <c r="L7" s="1276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>
        <f>'TONG HOP'!AH30</f>
        <v>0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customHeight="1" x14ac:dyDescent="0.25">
      <c r="A8" s="1276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84"/>
      <c r="L8" s="1276"/>
      <c r="M8" s="959">
        <v>4</v>
      </c>
      <c r="N8" s="932" t="s">
        <v>21</v>
      </c>
      <c r="O8" s="961" t="str">
        <f>'TONG HOP'!AH9</f>
        <v>B105</v>
      </c>
      <c r="P8" s="961">
        <f>'TONG HOP'!AH20</f>
        <v>0</v>
      </c>
      <c r="Q8" s="933">
        <f>'TONG HOP'!AH31</f>
        <v>0</v>
      </c>
      <c r="R8" s="933">
        <f>'TONG HOP'!AH42</f>
        <v>0</v>
      </c>
      <c r="S8" s="961">
        <f>'TONG HOP'!AH53</f>
        <v>0</v>
      </c>
      <c r="T8" s="933">
        <f>'TONG HOP'!AH64</f>
        <v>0</v>
      </c>
    </row>
    <row r="9" spans="1:25" ht="39" customHeight="1" thickBot="1" x14ac:dyDescent="0.3">
      <c r="A9" s="1277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84"/>
      <c r="L9" s="1277"/>
      <c r="M9" s="956">
        <v>5</v>
      </c>
      <c r="N9" s="935" t="s">
        <v>97</v>
      </c>
      <c r="O9" s="962" t="str">
        <f>'TONG HOP'!AH10</f>
        <v>T.SƠN</v>
      </c>
      <c r="P9" s="963">
        <f>'TONG HOP'!AH21</f>
        <v>0</v>
      </c>
      <c r="Q9" s="946">
        <f>'TONG HOP'!AH32</f>
        <v>0</v>
      </c>
      <c r="R9" s="946">
        <f>'TONG HOP'!AH43</f>
        <v>0</v>
      </c>
      <c r="S9" s="963">
        <f>'TONG HOP'!AH54</f>
        <v>0</v>
      </c>
      <c r="T9" s="946">
        <f>'TONG HOP'!AH65</f>
        <v>0</v>
      </c>
    </row>
    <row r="10" spans="1:25" ht="39" customHeight="1" thickTop="1" x14ac:dyDescent="0.25">
      <c r="A10" s="1286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84"/>
      <c r="L10" s="1286" t="s">
        <v>24</v>
      </c>
      <c r="M10" s="964">
        <v>6</v>
      </c>
      <c r="N10" s="931" t="s">
        <v>70</v>
      </c>
      <c r="O10" s="954" t="str">
        <f>'TONG HOP'!AH11</f>
        <v>HT MÁY LẠNH</v>
      </c>
      <c r="P10" s="966">
        <f>'TONG HOP'!AH22</f>
        <v>0</v>
      </c>
      <c r="Q10" s="924">
        <f>'TONG HOP'!AH33</f>
        <v>0</v>
      </c>
      <c r="R10" s="924">
        <f>'TONG HOP'!AH44</f>
        <v>0</v>
      </c>
      <c r="S10" s="925">
        <f>'TONG HOP'!AH55</f>
        <v>0</v>
      </c>
      <c r="T10" s="974">
        <f>'TONG HOP'!AH66</f>
        <v>0</v>
      </c>
    </row>
    <row r="11" spans="1:25" ht="39" customHeight="1" thickBot="1" x14ac:dyDescent="0.3">
      <c r="A11" s="1276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84"/>
      <c r="L11" s="1276"/>
      <c r="M11" s="940">
        <v>7</v>
      </c>
      <c r="N11" s="932" t="s">
        <v>71</v>
      </c>
      <c r="O11" s="965" t="str">
        <f>'TONG HOP'!AH12</f>
        <v>CÔNG NGHIỆP</v>
      </c>
      <c r="P11" s="958">
        <f>'TONG HOP'!AH23</f>
        <v>0</v>
      </c>
      <c r="Q11" s="928">
        <f>'TONG HOP'!AH34</f>
        <v>0</v>
      </c>
      <c r="R11" s="928">
        <f>'TONG HOP'!AH45</f>
        <v>0</v>
      </c>
      <c r="S11" s="929">
        <f>'TONG HOP'!AH56</f>
        <v>0</v>
      </c>
      <c r="T11" s="928">
        <f>'TONG HOP'!AH67</f>
        <v>0</v>
      </c>
    </row>
    <row r="12" spans="1:25" ht="39" customHeight="1" thickTop="1" x14ac:dyDescent="0.25">
      <c r="A12" s="1276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84"/>
      <c r="L12" s="1276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customHeight="1" x14ac:dyDescent="0.25">
      <c r="A13" s="1276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84"/>
      <c r="L13" s="1276"/>
      <c r="M13" s="964">
        <v>9</v>
      </c>
      <c r="N13" s="932" t="s">
        <v>73</v>
      </c>
      <c r="O13" s="933" t="str">
        <f>'TONG HOP'!AH14</f>
        <v>B105</v>
      </c>
      <c r="P13" s="961">
        <f>'TONG HOP'!AH25</f>
        <v>0</v>
      </c>
      <c r="Q13" s="933">
        <f>'TONG HOP'!AH36</f>
        <v>0</v>
      </c>
      <c r="R13" s="933">
        <f>'TONG HOP'!AH47</f>
        <v>0</v>
      </c>
      <c r="S13" s="961">
        <f>'TONG HOP'!AH58</f>
        <v>0</v>
      </c>
      <c r="T13" s="933">
        <f>'TONG HOP'!AH69</f>
        <v>0</v>
      </c>
      <c r="Y13" s="355"/>
    </row>
    <row r="14" spans="1:25" ht="39" customHeight="1" thickBot="1" x14ac:dyDescent="0.3">
      <c r="A14" s="1287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5"/>
      <c r="L14" s="1287"/>
      <c r="M14" s="942">
        <v>10</v>
      </c>
      <c r="N14" s="935" t="s">
        <v>96</v>
      </c>
      <c r="O14" s="975" t="str">
        <f>'TONG HOP'!AH15</f>
        <v>T.SƠN</v>
      </c>
      <c r="P14" s="963">
        <f>'TONG HOP'!AH26</f>
        <v>0</v>
      </c>
      <c r="Q14" s="946">
        <f>'TONG HOP'!AH37</f>
        <v>0</v>
      </c>
      <c r="R14" s="946">
        <f>'TONG HOP'!AH48</f>
        <v>0</v>
      </c>
      <c r="S14" s="947">
        <f>'TONG HOP'!AH59</f>
        <v>0</v>
      </c>
      <c r="T14" s="946">
        <f>'TONG HOP'!AH70</f>
        <v>0</v>
      </c>
    </row>
    <row r="15" spans="1:25" ht="41.25" customHeight="1" thickTop="1" x14ac:dyDescent="0.3">
      <c r="A15" s="1266" t="str">
        <f>L2</f>
        <v>ÁP DỤNG TỪ NGÀY 16/06/2024 ĐẾN NGÀY 30/06/2025</v>
      </c>
      <c r="B15" s="1148"/>
      <c r="C15" s="1148"/>
      <c r="D15" s="1148"/>
      <c r="E15" s="1148"/>
      <c r="F15" s="1148"/>
      <c r="G15" s="1148"/>
      <c r="H15" s="1148"/>
      <c r="I15" s="1148"/>
      <c r="J15" s="1013"/>
      <c r="K15" s="342"/>
      <c r="L15" s="1266" t="str">
        <f>A2</f>
        <v>ÁP DỤNG TỪ NGÀY 16/06/2024 ĐẾN NGÀY 30/06/2025</v>
      </c>
      <c r="M15" s="1148"/>
      <c r="N15" s="1148"/>
      <c r="O15" s="1148"/>
      <c r="P15" s="1148"/>
      <c r="Q15" s="1148"/>
      <c r="R15" s="1148"/>
      <c r="S15" s="1148"/>
      <c r="T15" s="1148"/>
    </row>
    <row r="16" spans="1:25" ht="32.25" customHeight="1" x14ac:dyDescent="0.25">
      <c r="A16" s="1243" t="s">
        <v>51</v>
      </c>
      <c r="B16" s="1244"/>
      <c r="C16" s="1245" t="str">
        <f>'TONG HOP'!AI5</f>
        <v>T23KTML2(N2)</v>
      </c>
      <c r="D16" s="1246"/>
      <c r="E16" s="1272" t="s">
        <v>127</v>
      </c>
      <c r="F16" s="1278"/>
      <c r="G16" s="1278"/>
      <c r="H16" s="1278"/>
      <c r="I16" s="1279"/>
      <c r="J16" s="1014"/>
      <c r="K16" s="773"/>
      <c r="L16" s="1243" t="s">
        <v>51</v>
      </c>
      <c r="M16" s="1244"/>
      <c r="N16" s="1245" t="str">
        <f>'TONG HOP'!AJ5</f>
        <v>C24KTML2</v>
      </c>
      <c r="O16" s="1246"/>
      <c r="P16" s="1272" t="s">
        <v>284</v>
      </c>
      <c r="Q16" s="1278"/>
      <c r="R16" s="1278"/>
      <c r="S16" s="1278"/>
      <c r="T16" s="1279"/>
    </row>
    <row r="17" spans="1:20" ht="20.25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customHeight="1" x14ac:dyDescent="0.25">
      <c r="A18" s="1275" t="s">
        <v>14</v>
      </c>
      <c r="B18" s="953">
        <v>1</v>
      </c>
      <c r="C18" s="922" t="s">
        <v>16</v>
      </c>
      <c r="D18" s="954" t="str">
        <f>'TONG HOP'!AI6</f>
        <v>HT MÁY LẠNH</v>
      </c>
      <c r="E18" s="955" t="str">
        <f>'TONG HOP'!AI17</f>
        <v>HT MÁY LẠNH</v>
      </c>
      <c r="F18" s="923">
        <f>'TONG HOP'!AI28</f>
        <v>0</v>
      </c>
      <c r="G18" s="924">
        <f>'TONG HOP'!AI39</f>
        <v>0</v>
      </c>
      <c r="H18" s="925">
        <f>'TONG HOP'!AI50</f>
        <v>0</v>
      </c>
      <c r="I18" s="955">
        <f>'TONG HOP'!AI61</f>
        <v>0</v>
      </c>
      <c r="J18" s="929"/>
      <c r="K18" s="773"/>
      <c r="L18" s="1275" t="s">
        <v>14</v>
      </c>
      <c r="M18" s="921">
        <v>1</v>
      </c>
      <c r="N18" s="922" t="s">
        <v>16</v>
      </c>
      <c r="O18" s="923">
        <f>'TONG HOP'!AJ6</f>
        <v>0</v>
      </c>
      <c r="P18" s="924" t="str">
        <f>'TONG HOP'!AJ17</f>
        <v>TIN HỌC</v>
      </c>
      <c r="Q18" s="925" t="str">
        <f>'TONG HOP'!AJ28</f>
        <v>TIN HỌC</v>
      </c>
      <c r="R18" s="924" t="str">
        <f>'TONG HOP'!AJ39</f>
        <v>TIN HỌC</v>
      </c>
      <c r="S18" s="925" t="str">
        <f>'TONG HOP'!AJ50</f>
        <v>TIN HỌC</v>
      </c>
      <c r="T18" s="924">
        <f>'TONG HOP'!AJ61</f>
        <v>0</v>
      </c>
    </row>
    <row r="19" spans="1:20" ht="36" customHeight="1" thickBot="1" x14ac:dyDescent="0.3">
      <c r="A19" s="1276"/>
      <c r="B19" s="956">
        <v>2</v>
      </c>
      <c r="C19" s="927" t="s">
        <v>18</v>
      </c>
      <c r="D19" s="957" t="str">
        <f>'TONG HOP'!AI7</f>
        <v>CÔNG NGHIỆP</v>
      </c>
      <c r="E19" s="957" t="str">
        <f>'TONG HOP'!AI18</f>
        <v>CÔNG NGHIỆP</v>
      </c>
      <c r="F19" s="958">
        <f>'TONG HOP'!AI29</f>
        <v>0</v>
      </c>
      <c r="G19" s="928">
        <f>'TONG HOP'!AI40</f>
        <v>0</v>
      </c>
      <c r="H19" s="929">
        <f>'TONG HOP'!AI51</f>
        <v>0</v>
      </c>
      <c r="I19" s="957">
        <f>'TONG HOP'!AI62</f>
        <v>0</v>
      </c>
      <c r="J19" s="929"/>
      <c r="K19" s="773"/>
      <c r="L19" s="1270"/>
      <c r="M19" s="926">
        <v>2</v>
      </c>
      <c r="N19" s="927" t="s">
        <v>18</v>
      </c>
      <c r="O19" s="928">
        <f>'TONG HOP'!AJ7</f>
        <v>0</v>
      </c>
      <c r="P19" s="928">
        <f>'TONG HOP'!AJ18</f>
        <v>0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customHeight="1" thickTop="1" x14ac:dyDescent="0.25">
      <c r="A20" s="1276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>
        <f>'TONG HOP'!AI30</f>
        <v>0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0"/>
      <c r="M20" s="930">
        <v>3</v>
      </c>
      <c r="N20" s="931" t="s">
        <v>20</v>
      </c>
      <c r="O20" s="928">
        <f>'TONG HOP'!AJ8</f>
        <v>0</v>
      </c>
      <c r="P20" s="928" t="str">
        <f>'TONG HOP'!AJ19</f>
        <v>B504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customHeight="1" x14ac:dyDescent="0.25">
      <c r="A21" s="1276"/>
      <c r="B21" s="959">
        <v>4</v>
      </c>
      <c r="C21" s="932" t="s">
        <v>21</v>
      </c>
      <c r="D21" s="960" t="str">
        <f>'TONG HOP'!AI9</f>
        <v>B105</v>
      </c>
      <c r="E21" s="960" t="str">
        <f>'TONG HOP'!AI20</f>
        <v>B105</v>
      </c>
      <c r="F21" s="961">
        <f>'TONG HOP'!AI31</f>
        <v>0</v>
      </c>
      <c r="G21" s="933">
        <f>'TONG HOP'!AI42</f>
        <v>0</v>
      </c>
      <c r="H21" s="934">
        <f>'TONG HOP'!AI53</f>
        <v>0</v>
      </c>
      <c r="I21" s="960">
        <f>'TONG HOP'!AI64</f>
        <v>0</v>
      </c>
      <c r="J21" s="934"/>
      <c r="K21" s="773"/>
      <c r="L21" s="1270"/>
      <c r="M21" s="930">
        <v>4</v>
      </c>
      <c r="N21" s="932" t="s">
        <v>21</v>
      </c>
      <c r="O21" s="933">
        <f>'TONG HOP'!AJ9</f>
        <v>0</v>
      </c>
      <c r="P21" s="933" t="str">
        <f>'TONG HOP'!AJ20</f>
        <v>C.THÚY</v>
      </c>
      <c r="Q21" s="934" t="str">
        <f>'TONG HOP'!AJ31</f>
        <v>B512</v>
      </c>
      <c r="R21" s="933" t="str">
        <f>'TONG HOP'!AJ42</f>
        <v>B512</v>
      </c>
      <c r="S21" s="934" t="str">
        <f>'TONG HOP'!AJ53</f>
        <v>B512</v>
      </c>
      <c r="T21" s="933">
        <f>'TONG HOP'!AJ64</f>
        <v>0</v>
      </c>
    </row>
    <row r="22" spans="1:20" ht="36" customHeight="1" thickBot="1" x14ac:dyDescent="0.3">
      <c r="A22" s="1277"/>
      <c r="B22" s="956">
        <v>5</v>
      </c>
      <c r="C22" s="935" t="s">
        <v>97</v>
      </c>
      <c r="D22" s="962" t="str">
        <f>'TONG HOP'!AI10</f>
        <v>T.SƠN</v>
      </c>
      <c r="E22" s="962" t="str">
        <f>'TONG HOP'!AI21</f>
        <v>T.SƠN</v>
      </c>
      <c r="F22" s="963">
        <f>'TONG HOP'!AI32</f>
        <v>0</v>
      </c>
      <c r="G22" s="946">
        <f>'TONG HOP'!AI43</f>
        <v>0</v>
      </c>
      <c r="H22" s="947">
        <f>'TONG HOP'!AI54</f>
        <v>0</v>
      </c>
      <c r="I22" s="962">
        <f>'TONG HOP'!AI65</f>
        <v>0</v>
      </c>
      <c r="J22" s="929"/>
      <c r="K22" s="773"/>
      <c r="L22" s="1277"/>
      <c r="M22" s="926">
        <v>5</v>
      </c>
      <c r="N22" s="935" t="s">
        <v>97</v>
      </c>
      <c r="O22" s="946">
        <f>'TONG HOP'!AJ10</f>
        <v>0</v>
      </c>
      <c r="P22" s="946" t="str">
        <f>'TONG HOP'!AJ21</f>
        <v>10H40 SHCN 06,20/05</v>
      </c>
      <c r="Q22" s="947" t="str">
        <f>'TONG HOP'!AJ32</f>
        <v>C.THÚY</v>
      </c>
      <c r="R22" s="946" t="str">
        <f>'TONG HOP'!AJ43</f>
        <v>C.THÚY</v>
      </c>
      <c r="S22" s="947" t="str">
        <f>'TONG HOP'!AJ54</f>
        <v>C.THÚY</v>
      </c>
      <c r="T22" s="946">
        <f>'TONG HOP'!AJ65</f>
        <v>0</v>
      </c>
    </row>
    <row r="23" spans="1:20" ht="36" customHeight="1" thickTop="1" x14ac:dyDescent="0.25">
      <c r="A23" s="1286" t="s">
        <v>24</v>
      </c>
      <c r="B23" s="964">
        <v>6</v>
      </c>
      <c r="C23" s="931" t="s">
        <v>70</v>
      </c>
      <c r="D23" s="965">
        <f>'TONG HOP'!AI11</f>
        <v>0</v>
      </c>
      <c r="E23" s="957">
        <f>'TONG HOP'!AI22</f>
        <v>0</v>
      </c>
      <c r="F23" s="966">
        <f>'TONG HOP'!AI33</f>
        <v>0</v>
      </c>
      <c r="G23" s="974">
        <f>'TONG HOP'!AI44</f>
        <v>0</v>
      </c>
      <c r="H23" s="929">
        <f>'TONG HOP'!AI55</f>
        <v>0</v>
      </c>
      <c r="I23" s="957">
        <f>'TONG HOP'!AI66</f>
        <v>0</v>
      </c>
      <c r="J23" s="929"/>
      <c r="K23" s="773"/>
      <c r="L23" s="1269" t="s">
        <v>24</v>
      </c>
      <c r="M23" s="939">
        <v>6</v>
      </c>
      <c r="N23" s="931" t="s">
        <v>70</v>
      </c>
      <c r="O23" s="968" t="str">
        <f>'TONG HOP'!AJ39</f>
        <v>TIN HỌC</v>
      </c>
      <c r="P23" s="966" t="str">
        <f>'TONG HOP'!AJ22</f>
        <v>TIN HỌC</v>
      </c>
      <c r="Q23" s="969">
        <f>'TONG HOP'!AJ33</f>
        <v>0</v>
      </c>
      <c r="R23" s="928" t="str">
        <f>'TONG HOP'!AJ44</f>
        <v>TIN HỌC</v>
      </c>
      <c r="S23" s="966">
        <f>'TONG HOP'!AJ55</f>
        <v>0</v>
      </c>
      <c r="T23" s="928">
        <f>'TONG HOP'!AJ66</f>
        <v>0</v>
      </c>
    </row>
    <row r="24" spans="1:20" ht="36" customHeight="1" thickBot="1" x14ac:dyDescent="0.3">
      <c r="A24" s="1276"/>
      <c r="B24" s="940">
        <v>7</v>
      </c>
      <c r="C24" s="932" t="s">
        <v>71</v>
      </c>
      <c r="D24" s="957">
        <f>'TONG HOP'!AI12</f>
        <v>0</v>
      </c>
      <c r="E24" s="957">
        <f>'TONG HOP'!AI23</f>
        <v>0</v>
      </c>
      <c r="F24" s="958">
        <f>'TONG HOP'!AI34</f>
        <v>0</v>
      </c>
      <c r="G24" s="928">
        <f>'TONG HOP'!AI45</f>
        <v>0</v>
      </c>
      <c r="H24" s="929">
        <f>'TONG HOP'!AI56</f>
        <v>0</v>
      </c>
      <c r="I24" s="957">
        <f>'TONG HOP'!AI67</f>
        <v>0</v>
      </c>
      <c r="J24" s="929"/>
      <c r="K24" s="773"/>
      <c r="L24" s="1270"/>
      <c r="M24" s="940">
        <v>7</v>
      </c>
      <c r="N24" s="932" t="s">
        <v>71</v>
      </c>
      <c r="O24" s="970">
        <f>'TONG HOP'!AJ40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>
        <f>'TONG HOP'!AJ56</f>
        <v>0</v>
      </c>
      <c r="T24" s="928">
        <f>'TONG HOP'!AJ67</f>
        <v>0</v>
      </c>
    </row>
    <row r="25" spans="1:20" ht="36" customHeight="1" thickTop="1" x14ac:dyDescent="0.25">
      <c r="A25" s="1276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0"/>
      <c r="M25" s="941">
        <v>8</v>
      </c>
      <c r="N25" s="931" t="s">
        <v>72</v>
      </c>
      <c r="O25" s="970">
        <f>'TONG HOP'!AJ41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>
        <f>'TONG HOP'!AJ57</f>
        <v>0</v>
      </c>
      <c r="T25" s="928">
        <f>'TONG HOP'!AJ68</f>
        <v>0</v>
      </c>
    </row>
    <row r="26" spans="1:20" ht="36" customHeight="1" x14ac:dyDescent="0.25">
      <c r="A26" s="1276"/>
      <c r="B26" s="964">
        <v>9</v>
      </c>
      <c r="C26" s="932" t="s">
        <v>73</v>
      </c>
      <c r="D26" s="960">
        <f>'TONG HOP'!AI14</f>
        <v>0</v>
      </c>
      <c r="E26" s="960">
        <f>'TONG HOP'!AI25</f>
        <v>0</v>
      </c>
      <c r="F26" s="961">
        <f>'TONG HOP'!AI36</f>
        <v>0</v>
      </c>
      <c r="G26" s="933">
        <f>'TONG HOP'!AI47</f>
        <v>0</v>
      </c>
      <c r="H26" s="934">
        <f>'TONG HOP'!AI58</f>
        <v>0</v>
      </c>
      <c r="I26" s="960">
        <f>'TONG HOP'!AI69</f>
        <v>0</v>
      </c>
      <c r="J26" s="934"/>
      <c r="K26" s="773"/>
      <c r="L26" s="1270"/>
      <c r="M26" s="939">
        <v>9</v>
      </c>
      <c r="N26" s="932" t="s">
        <v>73</v>
      </c>
      <c r="O26" s="972" t="str">
        <f>'TONG HOP'!AJ42</f>
        <v>B512</v>
      </c>
      <c r="P26" s="961" t="str">
        <f>'TONG HOP'!AJ25</f>
        <v>B504</v>
      </c>
      <c r="Q26" s="973">
        <f>'TONG HOP'!AJ36</f>
        <v>0</v>
      </c>
      <c r="R26" s="933" t="str">
        <f>'TONG HOP'!AJ47</f>
        <v>B512</v>
      </c>
      <c r="S26" s="961">
        <f>'TONG HOP'!AJ58</f>
        <v>0</v>
      </c>
      <c r="T26" s="933">
        <f>'TONG HOP'!AJ69</f>
        <v>0</v>
      </c>
    </row>
    <row r="27" spans="1:20" ht="36" customHeight="1" x14ac:dyDescent="0.25">
      <c r="A27" s="1287"/>
      <c r="B27" s="942">
        <v>10</v>
      </c>
      <c r="C27" s="935" t="s">
        <v>96</v>
      </c>
      <c r="D27" s="949">
        <f>'TONG HOP'!AI15</f>
        <v>0</v>
      </c>
      <c r="E27" s="944">
        <f>'TONG HOP'!AI26</f>
        <v>0</v>
      </c>
      <c r="F27" s="949">
        <f>'TONG HOP'!AI37</f>
        <v>0</v>
      </c>
      <c r="G27" s="944">
        <f>'TONG HOP'!AI48</f>
        <v>0</v>
      </c>
      <c r="H27" s="967">
        <f>'TONG HOP'!AI59</f>
        <v>0</v>
      </c>
      <c r="I27" s="944">
        <f>'TONG HOP'!AI70</f>
        <v>0</v>
      </c>
      <c r="J27" s="929"/>
      <c r="K27" s="773"/>
      <c r="L27" s="1271"/>
      <c r="M27" s="942">
        <v>10</v>
      </c>
      <c r="N27" s="935" t="s">
        <v>96</v>
      </c>
      <c r="O27" s="948" t="str">
        <f>'TONG HOP'!AJ43</f>
        <v>C.THÚY</v>
      </c>
      <c r="P27" s="949" t="str">
        <f>'TONG HOP'!AJ26</f>
        <v>C.THÚY</v>
      </c>
      <c r="Q27" s="950">
        <f>'TONG HOP'!AJ37</f>
        <v>0</v>
      </c>
      <c r="R27" s="944" t="str">
        <f>'TONG HOP'!AJ48</f>
        <v>C.THÚY</v>
      </c>
      <c r="S27" s="949">
        <f>'TONG HOP'!AJ59</f>
        <v>0</v>
      </c>
      <c r="T27" s="944">
        <f>'TONG HOP'!AJ70</f>
        <v>0</v>
      </c>
    </row>
    <row r="28" spans="1:20" ht="39.75" customHeight="1" x14ac:dyDescent="0.3">
      <c r="A28" s="1266" t="str">
        <f>L15</f>
        <v>ÁP DỤNG TỪ NGÀY 16/06/2024 ĐẾN NGÀY 30/06/2025</v>
      </c>
      <c r="B28" s="1148"/>
      <c r="C28" s="1148"/>
      <c r="D28" s="1148"/>
      <c r="E28" s="1148"/>
      <c r="F28" s="1148"/>
      <c r="G28" s="1148"/>
      <c r="H28" s="1148"/>
      <c r="I28" s="1148"/>
      <c r="J28" s="1007"/>
      <c r="K28" s="997"/>
      <c r="L28" s="1288" t="str">
        <f>A15</f>
        <v>ÁP DỤNG TỪ NGÀY 16/06/2024 ĐẾN NGÀY 30/06/2025</v>
      </c>
      <c r="M28" s="1289"/>
      <c r="N28" s="1289"/>
      <c r="O28" s="1289"/>
      <c r="P28" s="1289"/>
      <c r="Q28" s="1289"/>
      <c r="R28" s="1289"/>
      <c r="S28" s="1289"/>
      <c r="T28" s="1290"/>
    </row>
    <row r="29" spans="1:20" ht="32.25" customHeight="1" x14ac:dyDescent="0.25">
      <c r="A29" s="1243" t="s">
        <v>51</v>
      </c>
      <c r="B29" s="1244"/>
      <c r="C29" s="1245" t="str">
        <f>'TONG HOP'!AK5</f>
        <v>T24KTML2</v>
      </c>
      <c r="D29" s="1246"/>
      <c r="E29" s="1272" t="s">
        <v>285</v>
      </c>
      <c r="F29" s="1278"/>
      <c r="G29" s="1278"/>
      <c r="H29" s="1278"/>
      <c r="I29" s="1279"/>
      <c r="J29" s="1014"/>
      <c r="K29" s="773"/>
      <c r="L29" s="1243" t="s">
        <v>51</v>
      </c>
      <c r="M29" s="1244"/>
      <c r="N29" s="1245" t="str">
        <f>'TONG HOP'!AL5</f>
        <v>T24KTML3</v>
      </c>
      <c r="O29" s="1246"/>
      <c r="P29" s="1272" t="s">
        <v>285</v>
      </c>
      <c r="Q29" s="1278"/>
      <c r="R29" s="1278"/>
      <c r="S29" s="1278"/>
      <c r="T29" s="1279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5" t="s">
        <v>14</v>
      </c>
      <c r="B31" s="921">
        <v>1</v>
      </c>
      <c r="C31" s="922" t="s">
        <v>16</v>
      </c>
      <c r="D31" s="923" t="str">
        <f>'TONG HOP'!AK6</f>
        <v>SD CCDC VÀ GIA</v>
      </c>
      <c r="E31" s="924" t="str">
        <f>'TONG HOP'!AK17</f>
        <v>HT ĐHKK CỤC BỘ</v>
      </c>
      <c r="F31" s="925">
        <f>'TONG HOP'!AK28</f>
        <v>0</v>
      </c>
      <c r="G31" s="924">
        <f>'TONG HOP'!AK39</f>
        <v>0</v>
      </c>
      <c r="H31" s="925" t="str">
        <f>'TONG HOP'!AK50</f>
        <v>LĐ HT ML DÂN DỤNG</v>
      </c>
      <c r="I31" s="924" t="str">
        <f>'TONG HOP'!AK61</f>
        <v>LĐ HT ML DÂN DỤNG</v>
      </c>
      <c r="J31" s="929"/>
      <c r="K31" s="773"/>
      <c r="L31" s="1275" t="s">
        <v>14</v>
      </c>
      <c r="M31" s="921">
        <v>1</v>
      </c>
      <c r="N31" s="922" t="s">
        <v>16</v>
      </c>
      <c r="O31" s="923" t="str">
        <f>'TONG HOP'!AL6</f>
        <v>THỰC TẬP</v>
      </c>
      <c r="P31" s="924" t="str">
        <f>'TONG HOP'!AL17</f>
        <v>HT ĐHKK CỤC BỘ</v>
      </c>
      <c r="Q31" s="925">
        <f>'TONG HOP'!AL28</f>
        <v>0</v>
      </c>
      <c r="R31" s="924">
        <f>'TONG HOP'!AL39</f>
        <v>0</v>
      </c>
      <c r="S31" s="925" t="str">
        <f>'TONG HOP'!AL50</f>
        <v>THỰC TẬP</v>
      </c>
      <c r="T31" s="924" t="str">
        <f>'TONG HOP'!AL61</f>
        <v>SD CCDC VÀ GIA</v>
      </c>
    </row>
    <row r="32" spans="1:20" ht="35.25" customHeight="1" thickBot="1" x14ac:dyDescent="0.3">
      <c r="A32" s="1270"/>
      <c r="B32" s="926">
        <v>2</v>
      </c>
      <c r="C32" s="927" t="s">
        <v>18</v>
      </c>
      <c r="D32" s="928" t="str">
        <f>'TONG HOP'!AK7</f>
        <v xml:space="preserve">CÔNG HT </v>
      </c>
      <c r="E32" s="928" t="str">
        <f>'TONG HOP'!AK18</f>
        <v>VÀ TRUNG TÂM</v>
      </c>
      <c r="F32" s="929">
        <f>'TONG HOP'!AK29</f>
        <v>0</v>
      </c>
      <c r="G32" s="928">
        <f>'TONG HOP'!AK40</f>
        <v>0</v>
      </c>
      <c r="H32" s="929" t="str">
        <f>'TONG HOP'!AK51</f>
        <v>VÀ THƯƠNG NGHIỆP</v>
      </c>
      <c r="I32" s="928" t="str">
        <f>'TONG HOP'!AK62</f>
        <v>VÀ THƯƠNG NGHIỆP</v>
      </c>
      <c r="J32" s="929"/>
      <c r="K32" s="773"/>
      <c r="L32" s="1270"/>
      <c r="M32" s="926">
        <v>2</v>
      </c>
      <c r="N32" s="927" t="s">
        <v>18</v>
      </c>
      <c r="O32" s="928" t="str">
        <f>'TONG HOP'!AL7</f>
        <v>GÒ HÀN</v>
      </c>
      <c r="P32" s="928" t="str">
        <f>'TONG HOP'!AL18</f>
        <v>VÀ TRUNG TÂM</v>
      </c>
      <c r="Q32" s="929">
        <f>'TONG HOP'!AL29</f>
        <v>0</v>
      </c>
      <c r="R32" s="928">
        <f>'TONG HOP'!AL40</f>
        <v>0</v>
      </c>
      <c r="S32" s="929" t="str">
        <f>'TONG HOP'!AL51</f>
        <v>GÒ HÀN</v>
      </c>
      <c r="T32" s="928" t="str">
        <f>'TONG HOP'!AL62</f>
        <v xml:space="preserve">CÔNG HT </v>
      </c>
    </row>
    <row r="33" spans="1:20" ht="35.25" customHeight="1" thickTop="1" x14ac:dyDescent="0.25">
      <c r="A33" s="1270"/>
      <c r="B33" s="930">
        <v>3</v>
      </c>
      <c r="C33" s="931" t="s">
        <v>20</v>
      </c>
      <c r="D33" s="928" t="str">
        <f>'TONG HOP'!AK8</f>
        <v>ĐƯỜNG ỐNG</v>
      </c>
      <c r="E33" s="928">
        <f>'TONG HOP'!AK19</f>
        <v>0</v>
      </c>
      <c r="F33" s="929">
        <f>'TONG HOP'!AK30</f>
        <v>0</v>
      </c>
      <c r="G33" s="928">
        <f>'TONG HOP'!AK41</f>
        <v>0</v>
      </c>
      <c r="H33" s="929">
        <f>'TONG HOP'!AK52</f>
        <v>0</v>
      </c>
      <c r="I33" s="928">
        <f>'TONG HOP'!AK63</f>
        <v>0</v>
      </c>
      <c r="J33" s="929"/>
      <c r="K33" s="773"/>
      <c r="L33" s="1270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>
        <f>'TONG HOP'!AL30</f>
        <v>0</v>
      </c>
      <c r="R33" s="928">
        <f>'TONG HOP'!AL41</f>
        <v>0</v>
      </c>
      <c r="S33" s="929">
        <f>'TONG HOP'!AL52</f>
        <v>0</v>
      </c>
      <c r="T33" s="928" t="str">
        <f>'TONG HOP'!AL63</f>
        <v>ĐƯỜNG ỐNG</v>
      </c>
    </row>
    <row r="34" spans="1:20" ht="35.25" customHeight="1" x14ac:dyDescent="0.25">
      <c r="A34" s="1270"/>
      <c r="B34" s="930">
        <v>4</v>
      </c>
      <c r="C34" s="932" t="s">
        <v>21</v>
      </c>
      <c r="D34" s="933" t="str">
        <f>'TONG HOP'!AK9</f>
        <v>B110</v>
      </c>
      <c r="E34" s="933" t="str">
        <f>'TONG HOP'!AK20</f>
        <v>B009</v>
      </c>
      <c r="F34" s="934">
        <f>'TONG HOP'!AK31</f>
        <v>0</v>
      </c>
      <c r="G34" s="933">
        <f>'TONG HOP'!AK42</f>
        <v>0</v>
      </c>
      <c r="H34" s="934" t="str">
        <f>'TONG HOP'!AK53</f>
        <v>B111</v>
      </c>
      <c r="I34" s="933" t="str">
        <f>'TONG HOP'!AK64</f>
        <v>B111</v>
      </c>
      <c r="J34" s="934"/>
      <c r="K34" s="773"/>
      <c r="L34" s="1270"/>
      <c r="M34" s="930">
        <v>4</v>
      </c>
      <c r="N34" s="932" t="s">
        <v>21</v>
      </c>
      <c r="O34" s="933" t="str">
        <f>'TONG HOP'!AL9</f>
        <v>C007</v>
      </c>
      <c r="P34" s="933" t="str">
        <f>'TONG HOP'!AL20</f>
        <v>B009</v>
      </c>
      <c r="Q34" s="934">
        <f>'TONG HOP'!AL31</f>
        <v>0</v>
      </c>
      <c r="R34" s="933">
        <f>'TONG HOP'!AL42</f>
        <v>0</v>
      </c>
      <c r="S34" s="934" t="str">
        <f>'TONG HOP'!AL53</f>
        <v>C007</v>
      </c>
      <c r="T34" s="933" t="str">
        <f>'TONG HOP'!AL64</f>
        <v>B110</v>
      </c>
    </row>
    <row r="35" spans="1:20" ht="35.25" customHeight="1" thickBot="1" x14ac:dyDescent="0.3">
      <c r="A35" s="1277"/>
      <c r="B35" s="926">
        <v>5</v>
      </c>
      <c r="C35" s="935" t="s">
        <v>97</v>
      </c>
      <c r="D35" s="946" t="str">
        <f>'TONG HOP'!AK10</f>
        <v>T.HUYNH</v>
      </c>
      <c r="E35" s="946" t="str">
        <f>'TONG HOP'!AK21</f>
        <v>T.SANG</v>
      </c>
      <c r="F35" s="947">
        <f>'TONG HOP'!AK32</f>
        <v>0</v>
      </c>
      <c r="G35" s="946">
        <f>'TONG HOP'!AK43</f>
        <v>0</v>
      </c>
      <c r="H35" s="947" t="str">
        <f>'TONG HOP'!AK54</f>
        <v>T.DUY</v>
      </c>
      <c r="I35" s="946" t="str">
        <f>'TONG HOP'!AK65</f>
        <v>T.DUY</v>
      </c>
      <c r="J35" s="929"/>
      <c r="K35" s="773"/>
      <c r="L35" s="1277"/>
      <c r="M35" s="926">
        <v>5</v>
      </c>
      <c r="N35" s="935" t="s">
        <v>97</v>
      </c>
      <c r="O35" s="936" t="str">
        <f>'TONG HOP'!AL10</f>
        <v>T.TRƯƠNG</v>
      </c>
      <c r="P35" s="937" t="str">
        <f>'TONG HOP'!AL21</f>
        <v>T.SANG</v>
      </c>
      <c r="Q35" s="938">
        <f>'TONG HOP'!AL32</f>
        <v>0</v>
      </c>
      <c r="R35" s="937">
        <f>'TONG HOP'!AL43</f>
        <v>0</v>
      </c>
      <c r="S35" s="938" t="str">
        <f>'TONG HOP'!AL54</f>
        <v>T.TRƯƠNG</v>
      </c>
      <c r="T35" s="937" t="str">
        <f>'TONG HOP'!AL65</f>
        <v>T.HUYNH</v>
      </c>
    </row>
    <row r="36" spans="1:20" ht="35.25" customHeight="1" thickTop="1" x14ac:dyDescent="0.25">
      <c r="A36" s="1269" t="s">
        <v>24</v>
      </c>
      <c r="B36" s="939">
        <v>6</v>
      </c>
      <c r="C36" s="931" t="s">
        <v>70</v>
      </c>
      <c r="D36" s="968" t="str">
        <f>'TONG HOP'!AK11</f>
        <v>SD CCDC VÀ GIA</v>
      </c>
      <c r="E36" s="966" t="str">
        <f>'TONG HOP'!AK22</f>
        <v>GDTC</v>
      </c>
      <c r="F36" s="969" t="str">
        <f>'TONG HOP'!AK33</f>
        <v>GDTC</v>
      </c>
      <c r="G36" s="928">
        <f>'TONG HOP'!AK44</f>
        <v>0</v>
      </c>
      <c r="H36" s="966" t="str">
        <f>'TONG HOP'!AK55</f>
        <v>LĐ HT ML DÂN DỤNG</v>
      </c>
      <c r="I36" s="928" t="str">
        <f>'TONG HOP'!AK66</f>
        <v>LĐ HT ML DÂN DỤNG</v>
      </c>
      <c r="J36" s="929"/>
      <c r="K36" s="773"/>
      <c r="L36" s="1269" t="s">
        <v>24</v>
      </c>
      <c r="M36" s="939">
        <v>6</v>
      </c>
      <c r="N36" s="931" t="s">
        <v>70</v>
      </c>
      <c r="O36" s="928" t="str">
        <f>'TONG HOP'!AL11</f>
        <v>THỰC TẬP</v>
      </c>
      <c r="P36" s="928" t="str">
        <f>'TONG HOP'!AL22</f>
        <v>GDTC</v>
      </c>
      <c r="Q36" s="929" t="str">
        <f>'TONG HOP'!AL33</f>
        <v>GDTC</v>
      </c>
      <c r="R36" s="928">
        <f>'TONG HOP'!AL44</f>
        <v>0</v>
      </c>
      <c r="S36" s="929" t="str">
        <f>'TONG HOP'!AL55</f>
        <v>THỰC TẬP</v>
      </c>
      <c r="T36" s="928" t="str">
        <f>'TONG HOP'!AL66</f>
        <v>SD CCDC VÀ GIA</v>
      </c>
    </row>
    <row r="37" spans="1:20" ht="35.25" customHeight="1" thickBot="1" x14ac:dyDescent="0.3">
      <c r="A37" s="1270"/>
      <c r="B37" s="940">
        <v>7</v>
      </c>
      <c r="C37" s="932" t="s">
        <v>71</v>
      </c>
      <c r="D37" s="970" t="str">
        <f>'TONG HOP'!AK12</f>
        <v xml:space="preserve">CÔNG HT </v>
      </c>
      <c r="E37" s="958">
        <f>'TONG HOP'!AK23</f>
        <v>0</v>
      </c>
      <c r="F37" s="971">
        <f>'TONG HOP'!AK34</f>
        <v>0</v>
      </c>
      <c r="G37" s="928">
        <f>'TONG HOP'!AK45</f>
        <v>0</v>
      </c>
      <c r="H37" s="958" t="str">
        <f>'TONG HOP'!AK56</f>
        <v>VÀ THƯƠNG NGHIỆP</v>
      </c>
      <c r="I37" s="928" t="str">
        <f>'TONG HOP'!AK67</f>
        <v>VÀ THƯƠNG NGHIỆP</v>
      </c>
      <c r="J37" s="929"/>
      <c r="K37" s="773"/>
      <c r="L37" s="1270"/>
      <c r="M37" s="940">
        <v>7</v>
      </c>
      <c r="N37" s="932" t="s">
        <v>71</v>
      </c>
      <c r="O37" s="928" t="str">
        <f>'TONG HOP'!AL12</f>
        <v>GÒ HÀN</v>
      </c>
      <c r="P37" s="928">
        <f>'TONG HOP'!AL23</f>
        <v>0</v>
      </c>
      <c r="Q37" s="929">
        <f>'TONG HOP'!AL34</f>
        <v>0</v>
      </c>
      <c r="R37" s="928">
        <f>'TONG HOP'!AL45</f>
        <v>0</v>
      </c>
      <c r="S37" s="929" t="str">
        <f>'TONG HOP'!AL56</f>
        <v>GÒ HÀN</v>
      </c>
      <c r="T37" s="928" t="str">
        <f>'TONG HOP'!AL67</f>
        <v xml:space="preserve">CÔNG HT </v>
      </c>
    </row>
    <row r="38" spans="1:20" ht="35.25" customHeight="1" thickTop="1" x14ac:dyDescent="0.25">
      <c r="A38" s="1270"/>
      <c r="B38" s="941">
        <v>8</v>
      </c>
      <c r="C38" s="931" t="s">
        <v>72</v>
      </c>
      <c r="D38" s="970" t="str">
        <f>'TONG HOP'!AK13</f>
        <v>ĐƯỜNG ỐNG</v>
      </c>
      <c r="E38" s="958">
        <f>'TONG HOP'!AK24</f>
        <v>0</v>
      </c>
      <c r="F38" s="971">
        <f>'TONG HOP'!AK35</f>
        <v>0</v>
      </c>
      <c r="G38" s="928">
        <f>'TONG HOP'!AK46</f>
        <v>0</v>
      </c>
      <c r="H38" s="958">
        <f>'TONG HOP'!AK57</f>
        <v>0</v>
      </c>
      <c r="I38" s="928">
        <f>'TONG HOP'!AK68</f>
        <v>0</v>
      </c>
      <c r="J38" s="929"/>
      <c r="K38" s="773"/>
      <c r="L38" s="1270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>
        <f>'TONG HOP'!AL35</f>
        <v>0</v>
      </c>
      <c r="R38" s="928">
        <f>'TONG HOP'!AL46</f>
        <v>0</v>
      </c>
      <c r="S38" s="929">
        <f>'TONG HOP'!AL57</f>
        <v>0</v>
      </c>
      <c r="T38" s="928" t="str">
        <f>'TONG HOP'!AL68</f>
        <v>ĐƯỜNG ỐNG</v>
      </c>
    </row>
    <row r="39" spans="1:20" ht="35.25" customHeight="1" x14ac:dyDescent="0.25">
      <c r="A39" s="1270"/>
      <c r="B39" s="939">
        <v>9</v>
      </c>
      <c r="C39" s="932" t="s">
        <v>73</v>
      </c>
      <c r="D39" s="972" t="str">
        <f>'TONG HOP'!AK14</f>
        <v>B110</v>
      </c>
      <c r="E39" s="961" t="str">
        <f>'TONG HOP'!AK25</f>
        <v>NHÀ THI ĐÁU</v>
      </c>
      <c r="F39" s="973" t="str">
        <f>'TONG HOP'!AK36</f>
        <v>NHÀ THI ĐÁU</v>
      </c>
      <c r="G39" s="928">
        <f>'TONG HOP'!AK47</f>
        <v>0</v>
      </c>
      <c r="H39" s="961" t="str">
        <f>'TONG HOP'!AK58</f>
        <v>B111</v>
      </c>
      <c r="I39" s="933" t="str">
        <f>'TONG HOP'!AK69</f>
        <v>B111</v>
      </c>
      <c r="J39" s="934"/>
      <c r="K39" s="317"/>
      <c r="L39" s="1270"/>
      <c r="M39" s="939">
        <v>9</v>
      </c>
      <c r="N39" s="932" t="s">
        <v>73</v>
      </c>
      <c r="O39" s="933" t="str">
        <f>'TONG HOP'!AL14</f>
        <v>C007</v>
      </c>
      <c r="P39" s="933" t="str">
        <f>'TONG HOP'!AL25</f>
        <v>NHÀ THI ĐÁU</v>
      </c>
      <c r="Q39" s="934" t="str">
        <f>'TONG HOP'!AL36</f>
        <v>NHÀ THI ĐÁU</v>
      </c>
      <c r="R39" s="933">
        <f>'TONG HOP'!AL47</f>
        <v>0</v>
      </c>
      <c r="S39" s="934" t="str">
        <f>'TONG HOP'!AL58</f>
        <v>C007</v>
      </c>
      <c r="T39" s="933" t="str">
        <f>'TONG HOP'!AL69</f>
        <v>B110</v>
      </c>
    </row>
    <row r="40" spans="1:20" ht="35.25" customHeight="1" x14ac:dyDescent="0.25">
      <c r="A40" s="1271"/>
      <c r="B40" s="942">
        <v>10</v>
      </c>
      <c r="C40" s="935" t="s">
        <v>96</v>
      </c>
      <c r="D40" s="948"/>
      <c r="E40" s="949" t="str">
        <f>'TONG HOP'!AK26</f>
        <v>T.THANH</v>
      </c>
      <c r="F40" s="950" t="str">
        <f>'TONG HOP'!AK37</f>
        <v>T.THANH</v>
      </c>
      <c r="G40" s="944">
        <f>'TONG HOP'!AK48</f>
        <v>0</v>
      </c>
      <c r="H40" s="944" t="str">
        <f>'TONG HOP'!AK59</f>
        <v>T.DUY</v>
      </c>
      <c r="I40" s="944" t="str">
        <f>'TONG HOP'!AK70</f>
        <v>T.DUY</v>
      </c>
      <c r="J40" s="929"/>
      <c r="K40" s="460"/>
      <c r="L40" s="1271"/>
      <c r="M40" s="942">
        <v>10</v>
      </c>
      <c r="N40" s="943" t="s">
        <v>96</v>
      </c>
      <c r="O40" s="944" t="str">
        <f>'TONG HOP'!AL15</f>
        <v>T.TRƯƠNG</v>
      </c>
      <c r="P40" s="944" t="str">
        <f>'TONG HOP'!AL26</f>
        <v>T.THANH</v>
      </c>
      <c r="Q40" s="945" t="str">
        <f>'TONG HOP'!AL37</f>
        <v>T.THANH</v>
      </c>
      <c r="R40" s="944">
        <f>'TONG HOP'!AL48</f>
        <v>0</v>
      </c>
      <c r="S40" s="945" t="str">
        <f>'TONG HOP'!AL59</f>
        <v>T.TRƯƠNG</v>
      </c>
      <c r="T40" s="944" t="str">
        <f>'TONG HOP'!AL70</f>
        <v>T.HUYNH</v>
      </c>
    </row>
    <row r="41" spans="1:20" ht="26.25" customHeight="1" x14ac:dyDescent="0.3">
      <c r="A41" s="1266" t="str">
        <f>L28</f>
        <v>ÁP DỤNG TỪ NGÀY 16/06/2024 ĐẾN NGÀY 30/06/2025</v>
      </c>
      <c r="B41" s="1148"/>
      <c r="C41" s="1148"/>
      <c r="D41" s="1148"/>
      <c r="E41" s="1148"/>
      <c r="F41" s="1148"/>
      <c r="G41" s="1148"/>
      <c r="H41" s="1148"/>
      <c r="I41" s="1148"/>
      <c r="J41" s="1007"/>
      <c r="K41" s="997"/>
    </row>
    <row r="42" spans="1:20" ht="35.25" customHeight="1" x14ac:dyDescent="0.3">
      <c r="A42" s="1224" t="s">
        <v>51</v>
      </c>
      <c r="B42" s="1225"/>
      <c r="C42" s="1267" t="str">
        <f>'TONG HOP'!AM5</f>
        <v>C24KTML-LT</v>
      </c>
      <c r="D42" s="1268"/>
      <c r="E42" s="1272" t="s">
        <v>127</v>
      </c>
      <c r="F42" s="1273"/>
      <c r="G42" s="1273"/>
      <c r="H42" s="1273"/>
      <c r="I42" s="1273"/>
      <c r="J42" s="1274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221</v>
      </c>
      <c r="K43" s="773"/>
    </row>
    <row r="44" spans="1:20" ht="23.25" customHeight="1" x14ac:dyDescent="0.25">
      <c r="A44" s="1231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 t="s">
        <v>297</v>
      </c>
      <c r="K44" s="773"/>
    </row>
    <row r="45" spans="1:20" ht="23.25" customHeight="1" thickBot="1" x14ac:dyDescent="0.3">
      <c r="A45" s="1237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 t="s">
        <v>298</v>
      </c>
      <c r="K45" s="773"/>
    </row>
    <row r="46" spans="1:20" ht="23.25" customHeight="1" thickTop="1" x14ac:dyDescent="0.25">
      <c r="A46" s="1237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7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 t="s">
        <v>299</v>
      </c>
      <c r="K47" s="773"/>
    </row>
    <row r="48" spans="1:20" ht="23.25" customHeight="1" thickBot="1" x14ac:dyDescent="0.3">
      <c r="A48" s="1265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 t="s">
        <v>236</v>
      </c>
      <c r="K48" s="773"/>
    </row>
    <row r="49" spans="1:20" ht="23.25" customHeight="1" thickTop="1" x14ac:dyDescent="0.25">
      <c r="A49" s="1269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 t="s">
        <v>297</v>
      </c>
      <c r="K49" s="773"/>
    </row>
    <row r="50" spans="1:20" ht="23.25" customHeight="1" thickBot="1" x14ac:dyDescent="0.3">
      <c r="A50" s="1270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 t="s">
        <v>298</v>
      </c>
      <c r="K50" s="773"/>
    </row>
    <row r="51" spans="1:20" ht="23.25" customHeight="1" thickTop="1" x14ac:dyDescent="0.25">
      <c r="A51" s="1270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0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 t="s">
        <v>299</v>
      </c>
      <c r="K52" s="773"/>
    </row>
    <row r="53" spans="1:20" ht="23.25" customHeight="1" thickBot="1" x14ac:dyDescent="0.3">
      <c r="A53" s="1271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 t="s">
        <v>236</v>
      </c>
      <c r="K53" s="773"/>
    </row>
    <row r="54" spans="1:20" ht="36.75" customHeight="1" thickTop="1" x14ac:dyDescent="0.25">
      <c r="A54" s="1237" t="s">
        <v>105</v>
      </c>
      <c r="B54" s="341">
        <v>11</v>
      </c>
      <c r="C54" s="692" t="s">
        <v>106</v>
      </c>
      <c r="D54" s="1060" t="str">
        <f>'TONG HOP'!AM11</f>
        <v>TIN HỌC</v>
      </c>
      <c r="E54" s="562" t="str">
        <f>'TONG HOP'!AM22</f>
        <v>TỰ ĐỘNG HÓA</v>
      </c>
      <c r="F54" s="672">
        <f>'TONG HOP'!AM33</f>
        <v>0</v>
      </c>
      <c r="G54" s="563" t="str">
        <f>'TONG HOP'!AM44</f>
        <v>TIN HỌC</v>
      </c>
      <c r="H54" s="562" t="str">
        <f>'TONG HOP'!AM55</f>
        <v>GDTC</v>
      </c>
      <c r="I54" s="563" t="str">
        <f>'TONG HOP'!AM66</f>
        <v>GDTC</v>
      </c>
      <c r="J54" s="563"/>
      <c r="K54" s="773"/>
    </row>
    <row r="55" spans="1:20" ht="23.25" customHeight="1" thickBot="1" x14ac:dyDescent="0.3">
      <c r="A55" s="1234"/>
      <c r="B55" s="340">
        <v>12</v>
      </c>
      <c r="C55" s="694" t="s">
        <v>107</v>
      </c>
      <c r="D55" s="598">
        <f>'TONG HOP'!AM12</f>
        <v>0</v>
      </c>
      <c r="E55" s="562" t="str">
        <f>'TONG HOP'!AM23</f>
        <v>HT LẠNH</v>
      </c>
      <c r="F55" s="672">
        <f>'TONG HOP'!AM34</f>
        <v>0</v>
      </c>
      <c r="G55" s="563">
        <f>'TONG HOP'!AM45</f>
        <v>0</v>
      </c>
      <c r="H55" s="562">
        <f>'TONG HOP'!AM56</f>
        <v>0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4"/>
      <c r="B56" s="557">
        <v>13</v>
      </c>
      <c r="C56" s="692" t="s">
        <v>108</v>
      </c>
      <c r="D56" s="598" t="str">
        <f>'TONG HOP'!AM14</f>
        <v>B504</v>
      </c>
      <c r="E56" s="562" t="str">
        <f>'TONG HOP'!AM25</f>
        <v>B110</v>
      </c>
      <c r="F56" s="672">
        <f>'TONG HOP'!AM36</f>
        <v>0</v>
      </c>
      <c r="G56" s="563" t="str">
        <f>'TONG HOP'!AM47</f>
        <v>B504</v>
      </c>
      <c r="H56" s="562" t="str">
        <f>'TONG HOP'!AM58</f>
        <v>SÂN TRƯỜNG</v>
      </c>
      <c r="I56" s="563" t="str">
        <f>'TONG HOP'!AM69</f>
        <v>SÂN TRƯỜNG</v>
      </c>
      <c r="J56" s="563"/>
      <c r="K56" s="773"/>
    </row>
    <row r="57" spans="1:20" ht="23.25" customHeight="1" x14ac:dyDescent="0.25">
      <c r="A57" s="1234"/>
      <c r="B57" s="261">
        <v>14</v>
      </c>
      <c r="C57" s="860" t="s">
        <v>109</v>
      </c>
      <c r="D57" s="862" t="str">
        <f>'TONG HOP'!AM15</f>
        <v>T.TÀI</v>
      </c>
      <c r="E57" s="850" t="str">
        <f>'TONG HOP'!AM26</f>
        <v>T.SANG</v>
      </c>
      <c r="F57" s="863">
        <f>'TONG HOP'!AM37</f>
        <v>0</v>
      </c>
      <c r="G57" s="629" t="str">
        <f>'TONG HOP'!AM48</f>
        <v>T.TÀI</v>
      </c>
      <c r="H57" s="850" t="str">
        <f>'TONG HOP'!AM59</f>
        <v>T.THANH</v>
      </c>
      <c r="I57" s="629" t="str">
        <f>'TONG HOP'!AM70</f>
        <v>T.THANH</v>
      </c>
      <c r="J57" s="565"/>
      <c r="K57" s="317"/>
    </row>
    <row r="58" spans="1:20" s="460" customFormat="1" ht="23.25" customHeight="1" x14ac:dyDescent="0.25">
      <c r="A58" s="1238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28:I28"/>
    <mergeCell ref="L28:T28"/>
    <mergeCell ref="L29:M29"/>
    <mergeCell ref="N29:O29"/>
    <mergeCell ref="P29:T29"/>
    <mergeCell ref="L31:L35"/>
    <mergeCell ref="L36:L40"/>
    <mergeCell ref="A29:B29"/>
    <mergeCell ref="C29:D29"/>
    <mergeCell ref="E29:I29"/>
    <mergeCell ref="A31:A35"/>
    <mergeCell ref="A36:A40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44:A48"/>
    <mergeCell ref="A54:A58"/>
    <mergeCell ref="A41:I41"/>
    <mergeCell ref="A42:B42"/>
    <mergeCell ref="C42:D42"/>
    <mergeCell ref="A49:A53"/>
    <mergeCell ref="E42:J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299" t="s">
        <v>75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1300"/>
      <c r="N1" s="1300"/>
      <c r="O1" s="1300"/>
      <c r="P1" s="1300"/>
      <c r="Q1" s="1300"/>
      <c r="R1" s="1300"/>
      <c r="S1" s="1300"/>
    </row>
    <row r="2" spans="1:19" ht="27" customHeight="1" x14ac:dyDescent="0.25">
      <c r="A2" s="1301" t="str">
        <f>'Khoa CK OT'!A2:I2</f>
        <v>ÁP DỤNG TỪ NGÀY 16/06/2024 ĐẾN NGÀY 30/06/2025</v>
      </c>
      <c r="B2" s="1302"/>
      <c r="C2" s="1302"/>
      <c r="D2" s="1302"/>
      <c r="E2" s="1302"/>
      <c r="F2" s="1302"/>
      <c r="G2" s="1302"/>
      <c r="H2" s="1302"/>
      <c r="I2" s="1302"/>
      <c r="J2" s="373"/>
      <c r="K2" s="1301" t="str">
        <f>A2</f>
        <v>ÁP DỤNG TỪ NGÀY 16/06/2024 ĐẾN NGÀY 30/06/2025</v>
      </c>
      <c r="L2" s="1301"/>
      <c r="M2" s="1301"/>
      <c r="N2" s="1301"/>
      <c r="O2" s="1301"/>
      <c r="P2" s="1301"/>
      <c r="Q2" s="1301"/>
      <c r="R2" s="1301"/>
      <c r="S2" s="1301"/>
    </row>
    <row r="3" spans="1:19" ht="32.25" customHeight="1" x14ac:dyDescent="0.25">
      <c r="A3" s="1303" t="s">
        <v>51</v>
      </c>
      <c r="B3" s="1304"/>
      <c r="C3" s="1305" t="str">
        <f>'TONG HOP'!AX5</f>
        <v>C24QTDN2</v>
      </c>
      <c r="D3" s="1306"/>
      <c r="E3" s="1280" t="s">
        <v>281</v>
      </c>
      <c r="F3" s="1281"/>
      <c r="G3" s="1281"/>
      <c r="H3" s="1281"/>
      <c r="I3" s="1282"/>
      <c r="J3" s="371"/>
      <c r="K3" s="1307" t="s">
        <v>51</v>
      </c>
      <c r="L3" s="1308"/>
      <c r="M3" s="1309" t="str">
        <f>'TONG HOP'!AY5</f>
        <v>T24KT2</v>
      </c>
      <c r="N3" s="1310"/>
      <c r="O3" s="1280" t="s">
        <v>282</v>
      </c>
      <c r="P3" s="1281"/>
      <c r="Q3" s="1281"/>
      <c r="R3" s="1281"/>
      <c r="S3" s="1282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1" t="s">
        <v>14</v>
      </c>
      <c r="B5" s="378">
        <v>1</v>
      </c>
      <c r="C5" s="684" t="s">
        <v>16</v>
      </c>
      <c r="D5" s="685">
        <f>'TONG HOP'!AX6</f>
        <v>0</v>
      </c>
      <c r="E5" s="686">
        <f>'TONG HOP'!AX17</f>
        <v>0</v>
      </c>
      <c r="F5" s="703">
        <f>'TONG HOP'!AX28</f>
        <v>0</v>
      </c>
      <c r="G5" s="686" t="str">
        <f>'TONG HOP'!AX39</f>
        <v>TIN HỌC</v>
      </c>
      <c r="H5" s="703">
        <f>'TONG HOP'!AX50</f>
        <v>0</v>
      </c>
      <c r="I5" s="686">
        <f>'TONG HOP'!AX61</f>
        <v>0</v>
      </c>
      <c r="J5" s="371"/>
      <c r="K5" s="1291" t="s">
        <v>14</v>
      </c>
      <c r="L5" s="378">
        <v>1</v>
      </c>
      <c r="M5" s="684" t="s">
        <v>16</v>
      </c>
      <c r="N5" s="685">
        <f>'TONG HOP'!AY6</f>
        <v>0</v>
      </c>
      <c r="O5" s="686" t="str">
        <f>'TONG HOP'!AY17</f>
        <v>TIN HỌC</v>
      </c>
      <c r="P5" s="703" t="str">
        <f>'TONG HOP'!AY28</f>
        <v>THỊ TRƯỜNG</v>
      </c>
      <c r="Q5" s="686" t="str">
        <f>'TONG HOP'!AY39</f>
        <v>GDTC</v>
      </c>
      <c r="R5" s="703">
        <f>'TONG HOP'!AY50</f>
        <v>0</v>
      </c>
      <c r="S5" s="686" t="str">
        <f>'TONG HOP'!AY61</f>
        <v>KẾ TOÁN DN 2</v>
      </c>
    </row>
    <row r="6" spans="1:19" ht="31.5" customHeight="1" thickBot="1" x14ac:dyDescent="0.25">
      <c r="A6" s="1292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>
        <f>'TONG HOP'!AX51</f>
        <v>0</v>
      </c>
      <c r="I6" s="689">
        <f>'TONG HOP'!AX62</f>
        <v>0</v>
      </c>
      <c r="J6" s="371"/>
      <c r="K6" s="1294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 t="str">
        <f>'TONG HOP'!AY29</f>
        <v>CHỨNG KHOÁN</v>
      </c>
      <c r="Q6" s="689">
        <f>'TONG HOP'!AY40</f>
        <v>0</v>
      </c>
      <c r="R6" s="704">
        <f>'TONG HOP'!AY51</f>
        <v>0</v>
      </c>
      <c r="S6" s="689">
        <f>'TONG HOP'!AY62</f>
        <v>0</v>
      </c>
    </row>
    <row r="7" spans="1:19" ht="31.5" customHeight="1" thickTop="1" x14ac:dyDescent="0.2">
      <c r="A7" s="1292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>
        <f>'TONG HOP'!AX52</f>
        <v>0</v>
      </c>
      <c r="I7" s="689">
        <f>'TONG HOP'!AX63</f>
        <v>0</v>
      </c>
      <c r="J7" s="371"/>
      <c r="K7" s="1294"/>
      <c r="L7" s="384">
        <v>3</v>
      </c>
      <c r="M7" s="692" t="s">
        <v>20</v>
      </c>
      <c r="N7" s="689">
        <f>'TONG HOP'!AY8</f>
        <v>0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>
        <f>'TONG HOP'!AY52</f>
        <v>0</v>
      </c>
      <c r="S7" s="689">
        <f>'TONG HOP'!AY63</f>
        <v>0</v>
      </c>
    </row>
    <row r="8" spans="1:19" ht="31.5" customHeight="1" x14ac:dyDescent="0.2">
      <c r="A8" s="1292"/>
      <c r="B8" s="384">
        <v>4</v>
      </c>
      <c r="C8" s="694" t="s">
        <v>21</v>
      </c>
      <c r="D8" s="695">
        <f>'TONG HOP'!AX9</f>
        <v>0</v>
      </c>
      <c r="E8" s="695">
        <f>'TONG HOP'!AX20</f>
        <v>0</v>
      </c>
      <c r="F8" s="705">
        <f>'TONG HOP'!AX31</f>
        <v>0</v>
      </c>
      <c r="G8" s="695" t="str">
        <f>'TONG HOP'!AX42</f>
        <v>B512</v>
      </c>
      <c r="H8" s="705">
        <f>'TONG HOP'!AX53</f>
        <v>0</v>
      </c>
      <c r="I8" s="695">
        <f>'TONG HOP'!AX64</f>
        <v>0</v>
      </c>
      <c r="J8" s="371"/>
      <c r="K8" s="1294"/>
      <c r="L8" s="384">
        <v>4</v>
      </c>
      <c r="M8" s="694" t="s">
        <v>21</v>
      </c>
      <c r="N8" s="893">
        <f>'TONG HOP'!AY9</f>
        <v>0</v>
      </c>
      <c r="O8" s="695" t="str">
        <f>'TONG HOP'!AY20</f>
        <v>B515</v>
      </c>
      <c r="P8" s="705" t="str">
        <f>'TONG HOP'!AY31</f>
        <v>A018</v>
      </c>
      <c r="Q8" s="695" t="str">
        <f>'TONG HOP'!AY42</f>
        <v>NHÀ THI ĐẤU</v>
      </c>
      <c r="R8" s="705">
        <f>'TONG HOP'!AY53</f>
        <v>0</v>
      </c>
      <c r="S8" s="695" t="str">
        <f>'TONG HOP'!AY64</f>
        <v>A015</v>
      </c>
    </row>
    <row r="9" spans="1:19" ht="31.5" customHeight="1" thickBot="1" x14ac:dyDescent="0.25">
      <c r="A9" s="1293"/>
      <c r="B9" s="381">
        <v>5</v>
      </c>
      <c r="C9" s="698" t="s">
        <v>97</v>
      </c>
      <c r="D9" s="699">
        <f>'TONG HOP'!AX10</f>
        <v>0</v>
      </c>
      <c r="E9" s="699">
        <f>'TONG HOP'!AX21</f>
        <v>0</v>
      </c>
      <c r="F9" s="772">
        <f>'TONG HOP'!AX32</f>
        <v>0</v>
      </c>
      <c r="G9" s="699" t="str">
        <f>'TONG HOP'!AX43</f>
        <v>T.VÂN</v>
      </c>
      <c r="H9" s="772">
        <f>'TONG HOP'!AX54</f>
        <v>0</v>
      </c>
      <c r="I9" s="699">
        <f>'TONG HOP'!AX65</f>
        <v>0</v>
      </c>
      <c r="J9" s="371"/>
      <c r="K9" s="1295"/>
      <c r="L9" s="381">
        <v>5</v>
      </c>
      <c r="M9" s="810" t="s">
        <v>97</v>
      </c>
      <c r="N9" s="882" t="str">
        <f>'TONG HOP'!AY10</f>
        <v>10H45 SHCN 16,30/06</v>
      </c>
      <c r="O9" s="879" t="str">
        <f>'TONG HOP'!AY21</f>
        <v>C.HÂN</v>
      </c>
      <c r="P9" s="883" t="str">
        <f>'TONG HOP'!AY32</f>
        <v>C.TRANG</v>
      </c>
      <c r="Q9" s="879" t="str">
        <f>'TONG HOP'!AY43</f>
        <v>T.THANH</v>
      </c>
      <c r="R9" s="883">
        <f>'TONG HOP'!AY54</f>
        <v>0</v>
      </c>
      <c r="S9" s="879" t="str">
        <f>'TONG HOP'!AY65</f>
        <v>T.DUY</v>
      </c>
    </row>
    <row r="10" spans="1:19" ht="31.5" customHeight="1" thickTop="1" x14ac:dyDescent="0.2">
      <c r="A10" s="1294" t="s">
        <v>24</v>
      </c>
      <c r="B10" s="388">
        <v>6</v>
      </c>
      <c r="C10" s="692" t="s">
        <v>70</v>
      </c>
      <c r="D10" s="690">
        <f>'TONG HOP'!AX11</f>
        <v>0</v>
      </c>
      <c r="E10" s="689">
        <f>'TONG HOP'!AX22</f>
        <v>0</v>
      </c>
      <c r="F10" s="704">
        <f>'TONG HOP'!AX33</f>
        <v>0</v>
      </c>
      <c r="G10" s="689">
        <f>'TONG HOP'!AX44</f>
        <v>0</v>
      </c>
      <c r="H10" s="704">
        <f>'TONG HOP'!AX55</f>
        <v>0</v>
      </c>
      <c r="I10" s="689">
        <f>'TONG HOP'!AX66</f>
        <v>0</v>
      </c>
      <c r="J10" s="371"/>
      <c r="K10" s="1297" t="s">
        <v>24</v>
      </c>
      <c r="L10" s="388">
        <v>6</v>
      </c>
      <c r="M10" s="692" t="s">
        <v>70</v>
      </c>
      <c r="N10" s="689" t="str">
        <f>'TONG HOP'!AY11</f>
        <v>KẾ TOÁN DN 2</v>
      </c>
      <c r="O10" s="1049" t="str">
        <f>'TONG HOP'!AY22</f>
        <v>TIN HỌC</v>
      </c>
      <c r="P10" s="1050" t="str">
        <f>'TONG HOP'!AY33</f>
        <v>TIN HỌC</v>
      </c>
      <c r="Q10" s="689">
        <f>'TONG HOP'!AY44</f>
        <v>0</v>
      </c>
      <c r="R10" s="704">
        <f>'TONG HOP'!AY55</f>
        <v>0</v>
      </c>
      <c r="S10" s="689" t="str">
        <f>'TONG HOP'!AY66</f>
        <v>KẾ TOÁN DN 2</v>
      </c>
    </row>
    <row r="11" spans="1:19" ht="31.5" customHeight="1" thickBot="1" x14ac:dyDescent="0.25">
      <c r="A11" s="1292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4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>
        <f>'TONG HOP'!AY56</f>
        <v>0</v>
      </c>
      <c r="S11" s="689">
        <f>'TONG HOP'!AY67</f>
        <v>0</v>
      </c>
    </row>
    <row r="12" spans="1:19" ht="31.5" customHeight="1" thickTop="1" x14ac:dyDescent="0.2">
      <c r="A12" s="1292"/>
      <c r="B12" s="391">
        <v>8</v>
      </c>
      <c r="C12" s="692" t="s">
        <v>72</v>
      </c>
      <c r="D12" s="689" t="str">
        <f>'TONG HOP'!AX13</f>
        <v>14H15 SHCN 02,16/06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4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2"/>
      <c r="B13" s="388">
        <v>9</v>
      </c>
      <c r="C13" s="694" t="s">
        <v>73</v>
      </c>
      <c r="D13" s="695">
        <f>'TONG HOP'!AX14</f>
        <v>0</v>
      </c>
      <c r="E13" s="695">
        <f>'TONG HOP'!AX25</f>
        <v>0</v>
      </c>
      <c r="F13" s="705">
        <f>'TONG HOP'!AX36</f>
        <v>0</v>
      </c>
      <c r="G13" s="695">
        <f>'TONG HOP'!AX47</f>
        <v>0</v>
      </c>
      <c r="H13" s="705">
        <f>'TONG HOP'!AX58</f>
        <v>0</v>
      </c>
      <c r="I13" s="695">
        <f>'TONG HOP'!AX69</f>
        <v>0</v>
      </c>
      <c r="J13" s="371"/>
      <c r="K13" s="1294"/>
      <c r="L13" s="388">
        <v>9</v>
      </c>
      <c r="M13" s="694" t="s">
        <v>73</v>
      </c>
      <c r="N13" s="695" t="str">
        <f>'TONG HOP'!AY14</f>
        <v>A017</v>
      </c>
      <c r="O13" s="1037" t="str">
        <f>'TONG HOP'!AY25</f>
        <v>B515</v>
      </c>
      <c r="P13" s="893" t="str">
        <f>'TONG HOP'!AY36</f>
        <v>B515</v>
      </c>
      <c r="Q13" s="695">
        <f>'TONG HOP'!AY47</f>
        <v>0</v>
      </c>
      <c r="R13" s="705">
        <f>'TONG HOP'!AY58</f>
        <v>0</v>
      </c>
      <c r="S13" s="695" t="str">
        <f>'TONG HOP'!AY69</f>
        <v>A015</v>
      </c>
    </row>
    <row r="14" spans="1:19" ht="32.25" customHeight="1" x14ac:dyDescent="0.2">
      <c r="A14" s="1296"/>
      <c r="B14" s="393">
        <v>10</v>
      </c>
      <c r="C14" s="698" t="s">
        <v>96</v>
      </c>
      <c r="D14" s="707">
        <f>'TONG HOP'!AX15</f>
        <v>0</v>
      </c>
      <c r="E14" s="708">
        <f>'TONG HOP'!AX26</f>
        <v>0</v>
      </c>
      <c r="F14" s="708">
        <f>'TONG HOP'!AX37</f>
        <v>0</v>
      </c>
      <c r="G14" s="708">
        <f>'TONG HOP'!AX48</f>
        <v>0</v>
      </c>
      <c r="H14" s="708">
        <f>'TONG HOP'!AX59</f>
        <v>0</v>
      </c>
      <c r="I14" s="708">
        <f>'TONG HOP'!AX70</f>
        <v>0</v>
      </c>
      <c r="J14" s="371"/>
      <c r="K14" s="1298"/>
      <c r="L14" s="393">
        <v>10</v>
      </c>
      <c r="M14" s="884" t="s">
        <v>96</v>
      </c>
      <c r="N14" s="708" t="str">
        <f>'TONG HOP'!AY15</f>
        <v>T.DUY</v>
      </c>
      <c r="O14" s="1034" t="str">
        <f>'TONG HOP'!AY26</f>
        <v>C.HÂN</v>
      </c>
      <c r="P14" s="1035" t="str">
        <f>'TONG HOP'!AY37</f>
        <v>C.HÂN</v>
      </c>
      <c r="Q14" s="708">
        <f>'TONG HOP'!AY48</f>
        <v>0</v>
      </c>
      <c r="R14" s="710">
        <f>'TONG HOP'!AY59</f>
        <v>0</v>
      </c>
      <c r="S14" s="708" t="str">
        <f>'TONG HOP'!AY70</f>
        <v>T.DUY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tabSelected="1" view="pageBreakPreview" zoomScale="80" zoomScaleNormal="86" zoomScaleSheetLayoutView="80" workbookViewId="0">
      <pane ySplit="1" topLeftCell="A55" activePane="bottomLeft" state="frozen"/>
      <selection pane="bottomLeft" activeCell="T63" sqref="T63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145" t="s">
        <v>63</v>
      </c>
      <c r="B1" s="1150"/>
      <c r="C1" s="1150"/>
      <c r="D1" s="1150"/>
      <c r="E1" s="1150"/>
      <c r="F1" s="1150"/>
      <c r="G1" s="1150"/>
      <c r="H1" s="1150"/>
      <c r="I1" s="1150"/>
      <c r="J1" s="1151"/>
      <c r="K1" s="1150"/>
      <c r="L1" s="1150"/>
      <c r="M1" s="1150"/>
      <c r="N1" s="1150"/>
      <c r="O1" s="1150"/>
      <c r="P1" s="1150"/>
      <c r="Q1" s="1150"/>
      <c r="R1" s="1150"/>
      <c r="S1" s="1150"/>
      <c r="T1" s="1259"/>
    </row>
    <row r="2" spans="1:20" ht="27" customHeight="1" x14ac:dyDescent="0.25">
      <c r="A2" s="1223" t="str">
        <f>'Khoa CK OT'!A2:I2</f>
        <v>ÁP DỤNG TỪ NGÀY 16/06/2024 ĐẾN NGÀY 30/06/2025</v>
      </c>
      <c r="B2" s="1215"/>
      <c r="C2" s="1215"/>
      <c r="D2" s="1215"/>
      <c r="E2" s="1215"/>
      <c r="F2" s="1215"/>
      <c r="G2" s="1215"/>
      <c r="H2" s="1215"/>
      <c r="I2" s="1215"/>
      <c r="J2" s="900"/>
      <c r="K2" s="313"/>
      <c r="L2" s="1223" t="str">
        <f>A2</f>
        <v>ÁP DỤNG TỪ NGÀY 16/06/2024 ĐẾN NGÀY 30/06/2025</v>
      </c>
      <c r="M2" s="1215"/>
      <c r="N2" s="1215"/>
      <c r="O2" s="1215"/>
      <c r="P2" s="1215"/>
      <c r="Q2" s="1215"/>
      <c r="R2" s="1215"/>
      <c r="S2" s="1215"/>
      <c r="T2" s="1215"/>
    </row>
    <row r="3" spans="1:20" ht="28.5" customHeight="1" x14ac:dyDescent="0.25">
      <c r="A3" s="1243" t="s">
        <v>51</v>
      </c>
      <c r="B3" s="1244"/>
      <c r="C3" s="1245" t="str">
        <f>'TONG HOP'!AN5</f>
        <v>C24TP2</v>
      </c>
      <c r="D3" s="1246"/>
      <c r="E3" s="1311" t="s">
        <v>290</v>
      </c>
      <c r="F3" s="1311"/>
      <c r="G3" s="1311"/>
      <c r="H3" s="1311"/>
      <c r="I3" s="1311"/>
      <c r="J3" s="902"/>
      <c r="K3" s="1228"/>
      <c r="L3" s="1243" t="s">
        <v>51</v>
      </c>
      <c r="M3" s="1244"/>
      <c r="N3" s="1245" t="str">
        <f>'TONG HOP'!AO5</f>
        <v>C23TP</v>
      </c>
      <c r="O3" s="1246"/>
      <c r="P3" s="1311" t="s">
        <v>126</v>
      </c>
      <c r="Q3" s="1311"/>
      <c r="R3" s="1311"/>
      <c r="S3" s="1311"/>
      <c r="T3" s="1311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221</v>
      </c>
      <c r="K4" s="1229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5.25" customHeight="1" x14ac:dyDescent="0.2">
      <c r="A5" s="1202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29"/>
      <c r="L5" s="1231" t="s">
        <v>14</v>
      </c>
      <c r="M5" s="339">
        <v>1</v>
      </c>
      <c r="N5" s="694" t="s">
        <v>16</v>
      </c>
      <c r="O5" s="677" t="str">
        <f>'TONG HOP'!AO6</f>
        <v>CÁC QUÁ TRÌNH</v>
      </c>
      <c r="P5" s="663" t="str">
        <f>'TONG HOP'!AO17</f>
        <v>TH CN BQ, CHẾ BIẾN</v>
      </c>
      <c r="Q5" s="662">
        <f>'TONG HOP'!AO28</f>
        <v>0</v>
      </c>
      <c r="R5" s="662">
        <f>'TONG HOP'!AO39</f>
        <v>0</v>
      </c>
      <c r="S5" s="662">
        <f>'TONG HOP'!AO50</f>
        <v>0</v>
      </c>
      <c r="T5" s="575" t="str">
        <f>'TONG HOP'!AO61</f>
        <v>QUẢN LÝ VÀ</v>
      </c>
    </row>
    <row r="6" spans="1:20" ht="35.25" customHeight="1" thickBot="1" x14ac:dyDescent="0.25">
      <c r="A6" s="1171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29"/>
      <c r="L6" s="1234"/>
      <c r="M6" s="340">
        <v>2</v>
      </c>
      <c r="N6" s="688" t="s">
        <v>18</v>
      </c>
      <c r="O6" s="678" t="str">
        <f>'TONG HOP'!AO7</f>
        <v>CHUYỂN KHỐI</v>
      </c>
      <c r="P6" s="665" t="str">
        <f>'TONG HOP'!AO18</f>
        <v>THỊT VÀ THỦY SẢN</v>
      </c>
      <c r="Q6" s="664">
        <f>'TONG HOP'!AO29</f>
        <v>0</v>
      </c>
      <c r="R6" s="664">
        <f>'TONG HOP'!AO40</f>
        <v>0</v>
      </c>
      <c r="S6" s="664">
        <f>'TONG HOP'!AO51</f>
        <v>0</v>
      </c>
      <c r="T6" s="562" t="str">
        <f>'TONG HOP'!AO62</f>
        <v>KIỂM TRA CLSP</v>
      </c>
    </row>
    <row r="7" spans="1:20" ht="35.25" customHeight="1" thickTop="1" x14ac:dyDescent="0.2">
      <c r="A7" s="1171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29"/>
      <c r="L7" s="1234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>
        <f>'TONG HOP'!AO41</f>
        <v>0</v>
      </c>
      <c r="S7" s="664">
        <f>'TONG HOP'!AO52</f>
        <v>0</v>
      </c>
      <c r="T7" s="562">
        <f>'TONG HOP'!AO63</f>
        <v>0</v>
      </c>
    </row>
    <row r="8" spans="1:20" ht="35.25" customHeight="1" x14ac:dyDescent="0.2">
      <c r="A8" s="1171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29"/>
      <c r="L8" s="1234"/>
      <c r="M8" s="341">
        <v>4</v>
      </c>
      <c r="N8" s="694" t="s">
        <v>21</v>
      </c>
      <c r="O8" s="680" t="str">
        <f>'TONG HOP'!AO9</f>
        <v>A015</v>
      </c>
      <c r="P8" s="667" t="str">
        <f>'TONG HOP'!AO20</f>
        <v>C108</v>
      </c>
      <c r="Q8" s="666" t="str">
        <f>'TONG HOP'!AO31</f>
        <v>C103</v>
      </c>
      <c r="R8" s="666">
        <f>'TONG HOP'!AO42</f>
        <v>0</v>
      </c>
      <c r="S8" s="666">
        <f>'TONG HOP'!AO53</f>
        <v>0</v>
      </c>
      <c r="T8" s="564" t="str">
        <f>'TONG HOP'!AO64</f>
        <v>C107</v>
      </c>
    </row>
    <row r="9" spans="1:20" ht="35.25" customHeight="1" thickBot="1" x14ac:dyDescent="0.25">
      <c r="A9" s="1167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29"/>
      <c r="L9" s="1233"/>
      <c r="M9" s="340">
        <v>5</v>
      </c>
      <c r="N9" s="810" t="s">
        <v>97</v>
      </c>
      <c r="O9" s="596" t="str">
        <f>'TONG HOP'!AO10</f>
        <v>T.XUÂN</v>
      </c>
      <c r="P9" s="582" t="str">
        <f>'TONG HOP'!AO21</f>
        <v>C.THOA</v>
      </c>
      <c r="Q9" s="552" t="str">
        <f>'TONG HOP'!AO32</f>
        <v>11H00 SHCN 04,18/06</v>
      </c>
      <c r="R9" s="552">
        <f>'TONG HOP'!AO43</f>
        <v>0</v>
      </c>
      <c r="S9" s="552">
        <f>'TONG HOP'!AO54</f>
        <v>0</v>
      </c>
      <c r="T9" s="628" t="str">
        <f>'TONG HOP'!AO65</f>
        <v>T.KHANH</v>
      </c>
    </row>
    <row r="10" spans="1:20" ht="35.25" customHeight="1" thickTop="1" x14ac:dyDescent="0.2">
      <c r="A10" s="1185" t="s">
        <v>105</v>
      </c>
      <c r="B10" s="341">
        <v>11</v>
      </c>
      <c r="C10" s="692" t="s">
        <v>106</v>
      </c>
      <c r="D10" s="597" t="str">
        <f>'TONG HOP'!AN11</f>
        <v>THÍ NGHIỆM</v>
      </c>
      <c r="E10" s="659" t="str">
        <f>'TONG HOP'!AN22</f>
        <v>TIẾNG ANH 2</v>
      </c>
      <c r="F10" s="545" t="str">
        <f>'TONG HOP'!AN33</f>
        <v>TN HÓA SINH</v>
      </c>
      <c r="G10" s="659" t="str">
        <f>'TONG HOP'!AN44</f>
        <v>TIẾNG ANH 2</v>
      </c>
      <c r="H10" s="545" t="str">
        <f>'TONG HOP'!AN55</f>
        <v>TN HÓA SINH</v>
      </c>
      <c r="I10" s="673" t="str">
        <f>'TONG HOP'!AN66</f>
        <v>THÍ NGHIỆM</v>
      </c>
      <c r="J10" s="905" t="s">
        <v>259</v>
      </c>
      <c r="K10" s="1229"/>
      <c r="L10" s="1237" t="s">
        <v>24</v>
      </c>
      <c r="M10" s="271">
        <v>6</v>
      </c>
      <c r="N10" s="692" t="s">
        <v>70</v>
      </c>
      <c r="O10" s="597">
        <f>'TONG HOP'!AO11</f>
        <v>0</v>
      </c>
      <c r="P10" s="574" t="str">
        <f>'TONG HOP'!AO22</f>
        <v>TH CN BQ, CHẾ BIẾN</v>
      </c>
      <c r="Q10" s="558">
        <f>'TONG HOP'!AO33</f>
        <v>0</v>
      </c>
      <c r="R10" s="575">
        <f>'TONG HOP'!AO44</f>
        <v>0</v>
      </c>
      <c r="S10" s="558">
        <f>'TONG HOP'!AO55</f>
        <v>0</v>
      </c>
      <c r="T10" s="562" t="str">
        <f>'TONG HOP'!AO66</f>
        <v>QUẢN LÝ VÀ</v>
      </c>
    </row>
    <row r="11" spans="1:20" ht="35.25" customHeight="1" thickBot="1" x14ac:dyDescent="0.25">
      <c r="A11" s="1171"/>
      <c r="B11" s="340">
        <v>12</v>
      </c>
      <c r="C11" s="694" t="s">
        <v>107</v>
      </c>
      <c r="D11" s="598" t="str">
        <f>'TONG HOP'!AN12</f>
        <v>VI SINH TP</v>
      </c>
      <c r="E11" s="659">
        <f>'TONG HOP'!AN23</f>
        <v>0</v>
      </c>
      <c r="F11" s="545" t="str">
        <f>'TONG HOP'!AN34</f>
        <v>TP</v>
      </c>
      <c r="G11" s="659">
        <f>'TONG HOP'!AN45</f>
        <v>0</v>
      </c>
      <c r="H11" s="545" t="str">
        <f>'TONG HOP'!AN56</f>
        <v>TP</v>
      </c>
      <c r="I11" s="674" t="str">
        <f>'TONG HOP'!AN67</f>
        <v>VI SINH TP</v>
      </c>
      <c r="J11" s="905"/>
      <c r="K11" s="1229"/>
      <c r="L11" s="1234"/>
      <c r="M11" s="272">
        <v>7</v>
      </c>
      <c r="N11" s="694" t="s">
        <v>71</v>
      </c>
      <c r="O11" s="598">
        <f>'TONG HOP'!AO12</f>
        <v>0</v>
      </c>
      <c r="P11" s="563" t="str">
        <f>'TONG HOP'!AO23</f>
        <v>THỊT VÀ THỦY SẢN</v>
      </c>
      <c r="Q11" s="562">
        <f>'TONG HOP'!AO34</f>
        <v>0</v>
      </c>
      <c r="R11" s="562">
        <f>'TONG HOP'!AO45</f>
        <v>0</v>
      </c>
      <c r="S11" s="562">
        <f>'TONG HOP'!AO56</f>
        <v>0</v>
      </c>
      <c r="T11" s="562" t="str">
        <f>'TONG HOP'!AO67</f>
        <v>KIỂM TRA CLSP</v>
      </c>
    </row>
    <row r="12" spans="1:20" ht="35.25" customHeight="1" thickTop="1" x14ac:dyDescent="0.2">
      <c r="A12" s="1171"/>
      <c r="B12" s="557">
        <v>13</v>
      </c>
      <c r="C12" s="692" t="s">
        <v>108</v>
      </c>
      <c r="D12" s="598">
        <f>'TONG HOP'!AN13</f>
        <v>0</v>
      </c>
      <c r="E12" s="659" t="str">
        <f>'TONG HOP'!AN24</f>
        <v>ONLINE</v>
      </c>
      <c r="F12" s="545">
        <f>'TONG HOP'!AN35</f>
        <v>0</v>
      </c>
      <c r="G12" s="659"/>
      <c r="H12" s="545">
        <f>'TONG HOP'!AN57</f>
        <v>0</v>
      </c>
      <c r="I12" s="674">
        <f>'TONG HOP'!AN68</f>
        <v>0</v>
      </c>
      <c r="J12" s="905"/>
      <c r="K12" s="1229"/>
      <c r="L12" s="1234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>
        <f>'TONG HOP'!AO57</f>
        <v>0</v>
      </c>
      <c r="T12" s="562">
        <f>'TONG HOP'!AO68</f>
        <v>0</v>
      </c>
    </row>
    <row r="13" spans="1:20" ht="35.25" customHeight="1" x14ac:dyDescent="0.2">
      <c r="A13" s="1171"/>
      <c r="B13" s="261">
        <v>14</v>
      </c>
      <c r="C13" s="775" t="s">
        <v>109</v>
      </c>
      <c r="D13" s="886" t="str">
        <f>'TONG HOP'!AN14</f>
        <v>C107</v>
      </c>
      <c r="E13" s="909" t="str">
        <f>'TONG HOP'!AN25</f>
        <v>T.SIỀU HẢI</v>
      </c>
      <c r="F13" s="910" t="str">
        <f>'TONG HOP'!AN36</f>
        <v>C102</v>
      </c>
      <c r="G13" s="909" t="str">
        <f>'TONG HOP'!AN47</f>
        <v>ONLINE</v>
      </c>
      <c r="H13" s="910" t="str">
        <f>'TONG HOP'!AN58</f>
        <v>C102</v>
      </c>
      <c r="I13" s="911" t="str">
        <f>'TONG HOP'!AN69</f>
        <v>C107</v>
      </c>
      <c r="J13" s="912" t="s">
        <v>325</v>
      </c>
      <c r="K13" s="1229"/>
      <c r="L13" s="1234"/>
      <c r="M13" s="271">
        <v>9</v>
      </c>
      <c r="N13" s="694" t="s">
        <v>73</v>
      </c>
      <c r="O13" s="599">
        <f>'TONG HOP'!AO14</f>
        <v>0</v>
      </c>
      <c r="P13" s="565" t="str">
        <f>'TONG HOP'!AO25</f>
        <v>C108</v>
      </c>
      <c r="Q13" s="564">
        <f>'TONG HOP'!AO36</f>
        <v>0</v>
      </c>
      <c r="R13" s="564">
        <f>'TONG HOP'!AO47</f>
        <v>0</v>
      </c>
      <c r="S13" s="564">
        <f>'TONG HOP'!AO58</f>
        <v>0</v>
      </c>
      <c r="T13" s="564" t="str">
        <f>'TONG HOP'!AO69</f>
        <v>C107</v>
      </c>
    </row>
    <row r="14" spans="1:20" ht="35.25" customHeight="1" thickBot="1" x14ac:dyDescent="0.25">
      <c r="A14" s="1172"/>
      <c r="B14" s="567"/>
      <c r="C14" s="698"/>
      <c r="D14" s="529" t="str">
        <f>'TONG HOP'!AN15</f>
        <v>C.HẠNH(BẢO)</v>
      </c>
      <c r="E14" s="838" t="str">
        <f>'TONG HOP'!AN26</f>
        <v>20H30 SHCN 03,17/06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T.HIẾU</v>
      </c>
      <c r="I14" s="676" t="str">
        <f>'TONG HOP'!AN70</f>
        <v>C.HẠNH(BẢO)</v>
      </c>
      <c r="J14" s="1002" t="s">
        <v>260</v>
      </c>
      <c r="K14" s="1230"/>
      <c r="L14" s="1238"/>
      <c r="M14" s="345">
        <v>10</v>
      </c>
      <c r="N14" s="884" t="s">
        <v>96</v>
      </c>
      <c r="O14" s="660">
        <f>'TONG HOP'!AO15</f>
        <v>0</v>
      </c>
      <c r="P14" s="610" t="str">
        <f>'TONG HOP'!AO26</f>
        <v>C.THOA</v>
      </c>
      <c r="Q14" s="628">
        <f>'TONG HOP'!AO37</f>
        <v>0</v>
      </c>
      <c r="R14" s="628">
        <f>'TONG HOP'!AO48</f>
        <v>0</v>
      </c>
      <c r="S14" s="628">
        <f>'TONG HOP'!AO59</f>
        <v>0</v>
      </c>
      <c r="T14" s="628" t="str">
        <f>'TONG HOP'!AO70</f>
        <v>T.KHANH</v>
      </c>
    </row>
    <row r="15" spans="1:20" ht="33" customHeight="1" thickTop="1" x14ac:dyDescent="0.25">
      <c r="A15" s="1223" t="str">
        <f>A2</f>
        <v>ÁP DỤNG TỪ NGÀY 16/06/2024 ĐẾN NGÀY 30/06/2025</v>
      </c>
      <c r="B15" s="1215"/>
      <c r="C15" s="1215"/>
      <c r="D15" s="1215"/>
      <c r="E15" s="1215"/>
      <c r="F15" s="1215"/>
      <c r="G15" s="1215"/>
      <c r="H15" s="1215"/>
      <c r="I15" s="1215"/>
      <c r="J15" s="900"/>
      <c r="K15" s="342"/>
      <c r="L15" s="1223" t="str">
        <f>L2</f>
        <v>ÁP DỤNG TỪ NGÀY 16/06/2024 ĐẾN NGÀY 30/06/2025</v>
      </c>
      <c r="M15" s="1215"/>
      <c r="N15" s="1215"/>
      <c r="O15" s="1215"/>
      <c r="P15" s="1215"/>
      <c r="Q15" s="1215"/>
      <c r="R15" s="1215"/>
      <c r="S15" s="1215"/>
      <c r="T15" s="1215"/>
    </row>
    <row r="16" spans="1:20" ht="33" customHeight="1" x14ac:dyDescent="0.25">
      <c r="A16" s="1329" t="s">
        <v>51</v>
      </c>
      <c r="B16" s="1330"/>
      <c r="C16" s="1245" t="str">
        <f>'TONG HOP'!AP5</f>
        <v>T23TP1(N1)</v>
      </c>
      <c r="D16" s="1246"/>
      <c r="E16" s="1280" t="s">
        <v>64</v>
      </c>
      <c r="F16" s="1281"/>
      <c r="G16" s="1281"/>
      <c r="H16" s="1281"/>
      <c r="I16" s="1282"/>
      <c r="J16" s="915"/>
      <c r="K16" s="1228"/>
      <c r="L16" s="1243" t="s">
        <v>51</v>
      </c>
      <c r="M16" s="1244"/>
      <c r="N16" s="1245" t="str">
        <f>'TONG HOP'!AQ5</f>
        <v>T23TP1(N2)</v>
      </c>
      <c r="O16" s="1317"/>
      <c r="P16" s="1331" t="s">
        <v>64</v>
      </c>
      <c r="Q16" s="1331"/>
      <c r="R16" s="1331"/>
      <c r="S16" s="1331"/>
      <c r="T16" s="1331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29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customHeight="1" x14ac:dyDescent="0.2">
      <c r="A18" s="1231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 t="str">
        <f>'TONG HOP'!AP50</f>
        <v>7H30 SHCN 13/06</v>
      </c>
      <c r="I18" s="574">
        <f>'TONG HOP'!AP61</f>
        <v>0</v>
      </c>
      <c r="J18" s="545"/>
      <c r="K18" s="1229"/>
      <c r="L18" s="1231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customHeight="1" thickBot="1" x14ac:dyDescent="0.25">
      <c r="A19" s="1234"/>
      <c r="B19" s="340">
        <v>2</v>
      </c>
      <c r="C19" s="688" t="s">
        <v>18</v>
      </c>
      <c r="D19" s="598">
        <f>'TONG HOP'!AP7</f>
        <v>0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29"/>
      <c r="L19" s="1234"/>
      <c r="M19" s="340">
        <v>2</v>
      </c>
      <c r="N19" s="688" t="s">
        <v>18</v>
      </c>
      <c r="O19" s="598">
        <f>'TONG HOP'!AQ7</f>
        <v>0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customHeight="1" thickTop="1" x14ac:dyDescent="0.2">
      <c r="A20" s="1234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29"/>
      <c r="L20" s="1234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customHeight="1" x14ac:dyDescent="0.2">
      <c r="A21" s="1234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29"/>
      <c r="L21" s="1234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customHeight="1" thickBot="1" x14ac:dyDescent="0.25">
      <c r="A22" s="1233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 t="str">
        <f>'TONG HOP'!AP32</f>
        <v>11H00 SHCN 04/06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29"/>
      <c r="L22" s="1233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customHeight="1" thickTop="1" x14ac:dyDescent="0.2">
      <c r="A23" s="1237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29"/>
      <c r="L23" s="1237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customHeight="1" thickBot="1" x14ac:dyDescent="0.25">
      <c r="A24" s="1234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29"/>
      <c r="L24" s="1234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customHeight="1" thickTop="1" x14ac:dyDescent="0.2">
      <c r="A25" s="1234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29"/>
      <c r="L25" s="1234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customHeight="1" x14ac:dyDescent="0.2">
      <c r="A26" s="1234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29"/>
      <c r="L26" s="1234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customHeight="1" x14ac:dyDescent="0.2">
      <c r="A27" s="1238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30"/>
      <c r="L27" s="1238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customHeight="1" x14ac:dyDescent="0.25">
      <c r="A28" s="1223" t="str">
        <f>A15</f>
        <v>ÁP DỤNG TỪ NGÀY 16/06/2024 ĐẾN NGÀY 30/06/2025</v>
      </c>
      <c r="B28" s="1215"/>
      <c r="C28" s="1215"/>
      <c r="D28" s="1215"/>
      <c r="E28" s="1215"/>
      <c r="F28" s="1215"/>
      <c r="G28" s="1215"/>
      <c r="H28" s="1215"/>
      <c r="I28" s="1215"/>
      <c r="J28" s="900"/>
      <c r="K28" s="342"/>
      <c r="L28" s="1223" t="str">
        <f>L15</f>
        <v>ÁP DỤNG TỪ NGÀY 16/06/2024 ĐẾN NGÀY 30/06/2025</v>
      </c>
      <c r="M28" s="1215"/>
      <c r="N28" s="1215"/>
      <c r="O28" s="1215"/>
      <c r="P28" s="1215"/>
      <c r="Q28" s="1215"/>
      <c r="R28" s="1215"/>
      <c r="S28" s="1215"/>
      <c r="T28" s="1215"/>
    </row>
    <row r="29" spans="1:20" ht="30" customHeight="1" x14ac:dyDescent="0.25">
      <c r="A29" s="1243" t="s">
        <v>51</v>
      </c>
      <c r="B29" s="1244"/>
      <c r="C29" s="1245" t="str">
        <f>'TONG HOP'!AR5</f>
        <v>T23TP1(N3)</v>
      </c>
      <c r="D29" s="1317"/>
      <c r="E29" s="1331" t="s">
        <v>64</v>
      </c>
      <c r="F29" s="1331"/>
      <c r="G29" s="1331"/>
      <c r="H29" s="1331"/>
      <c r="I29" s="1332"/>
      <c r="J29" s="913"/>
      <c r="K29" s="1228"/>
      <c r="L29" s="1243" t="s">
        <v>51</v>
      </c>
      <c r="M29" s="1244"/>
      <c r="N29" s="1245" t="str">
        <f>'TONG HOP'!AW5</f>
        <v>C24TP1</v>
      </c>
      <c r="O29" s="1246"/>
      <c r="P29" s="1311" t="s">
        <v>291</v>
      </c>
      <c r="Q29" s="1311"/>
      <c r="R29" s="1311"/>
      <c r="S29" s="1311"/>
      <c r="T29" s="1311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29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customHeight="1" x14ac:dyDescent="0.2">
      <c r="A31" s="1231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29"/>
      <c r="L31" s="1312" t="s">
        <v>14</v>
      </c>
      <c r="M31" s="339">
        <v>1</v>
      </c>
      <c r="N31" s="694" t="s">
        <v>16</v>
      </c>
      <c r="O31" s="575">
        <f>'TONG HOP'!AW6</f>
        <v>0</v>
      </c>
      <c r="P31" s="574">
        <f>'TONG HOP'!AW17</f>
        <v>0</v>
      </c>
      <c r="Q31" s="627">
        <f>'TONG HOP'!AW28</f>
        <v>0</v>
      </c>
      <c r="R31" s="575" t="str">
        <f>'TONG HOP'!AW39</f>
        <v>TIN HỌC</v>
      </c>
      <c r="S31" s="574">
        <f>'TONG HOP'!AW50</f>
        <v>0</v>
      </c>
      <c r="T31" s="574">
        <f>'TONG HOP'!AW61</f>
        <v>0</v>
      </c>
    </row>
    <row r="32" spans="1:20" ht="39" customHeight="1" thickBot="1" x14ac:dyDescent="0.25">
      <c r="A32" s="1234"/>
      <c r="B32" s="340">
        <v>2</v>
      </c>
      <c r="C32" s="688" t="s">
        <v>18</v>
      </c>
      <c r="D32" s="598">
        <f>'TONG HOP'!AR7</f>
        <v>0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29"/>
      <c r="L32" s="1313"/>
      <c r="M32" s="340">
        <v>2</v>
      </c>
      <c r="N32" s="688" t="s">
        <v>18</v>
      </c>
      <c r="O32" s="562">
        <f>'TONG HOP'!AW7</f>
        <v>0</v>
      </c>
      <c r="P32" s="563">
        <f>'TONG HOP'!AW18</f>
        <v>0</v>
      </c>
      <c r="Q32" s="545">
        <f>'TONG HOP'!AW29</f>
        <v>0</v>
      </c>
      <c r="R32" s="562">
        <f>'TONG HOP'!AW40</f>
        <v>0</v>
      </c>
      <c r="S32" s="563">
        <f>'TONG HOP'!AW51</f>
        <v>0</v>
      </c>
      <c r="T32" s="563">
        <f>'TONG HOP'!AW62</f>
        <v>0</v>
      </c>
    </row>
    <row r="33" spans="1:20" ht="39" customHeight="1" thickTop="1" x14ac:dyDescent="0.2">
      <c r="A33" s="1234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29"/>
      <c r="L33" s="1313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 t="str">
        <f>'TONG HOP'!AW41</f>
        <v>B512</v>
      </c>
      <c r="S33" s="563">
        <f>'TONG HOP'!AW52</f>
        <v>0</v>
      </c>
      <c r="T33" s="563">
        <f>'TONG HOP'!AW63</f>
        <v>0</v>
      </c>
    </row>
    <row r="34" spans="1:20" ht="39" customHeight="1" x14ac:dyDescent="0.2">
      <c r="A34" s="1234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29"/>
      <c r="L34" s="1313"/>
      <c r="M34" s="341">
        <v>4</v>
      </c>
      <c r="N34" s="694" t="s">
        <v>21</v>
      </c>
      <c r="O34" s="564">
        <f>'TONG HOP'!AW9</f>
        <v>0</v>
      </c>
      <c r="P34" s="565">
        <f>'TONG HOP'!AW20</f>
        <v>0</v>
      </c>
      <c r="Q34" s="566">
        <f>'TONG HOP'!AW31</f>
        <v>0</v>
      </c>
      <c r="R34" s="564" t="str">
        <f>'TONG HOP'!AW42</f>
        <v>T.VÂN</v>
      </c>
      <c r="S34" s="565">
        <f>'TONG HOP'!AW53</f>
        <v>0</v>
      </c>
      <c r="T34" s="565">
        <f>'TONG HOP'!AW64</f>
        <v>0</v>
      </c>
    </row>
    <row r="35" spans="1:20" ht="39" customHeight="1" thickBot="1" x14ac:dyDescent="0.25">
      <c r="A35" s="1233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29"/>
      <c r="L35" s="1314"/>
      <c r="M35" s="340">
        <v>5</v>
      </c>
      <c r="N35" s="810" t="s">
        <v>97</v>
      </c>
      <c r="O35" s="612">
        <f>'TONG HOP'!AW10</f>
        <v>0</v>
      </c>
      <c r="P35" s="616">
        <f>'TONG HOP'!AW21</f>
        <v>0</v>
      </c>
      <c r="Q35" s="614">
        <f>'TONG HOP'!AW32</f>
        <v>0</v>
      </c>
      <c r="R35" s="864" t="str">
        <f>'TONG HOP'!AW43</f>
        <v>11H00 SHCN 5,12/06</v>
      </c>
      <c r="S35" s="616">
        <f>'TONG HOP'!AW54</f>
        <v>0</v>
      </c>
      <c r="T35" s="616">
        <f>'TONG HOP'!AW65</f>
        <v>0</v>
      </c>
    </row>
    <row r="36" spans="1:20" ht="39" customHeight="1" thickTop="1" x14ac:dyDescent="0.2">
      <c r="A36" s="1237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29"/>
      <c r="L36" s="1315" t="s">
        <v>24</v>
      </c>
      <c r="M36" s="271">
        <v>6</v>
      </c>
      <c r="N36" s="692" t="s">
        <v>70</v>
      </c>
      <c r="O36" s="562">
        <f>'TONG HOP'!AW11</f>
        <v>0</v>
      </c>
      <c r="P36" s="563">
        <f>'TONG HOP'!AW22</f>
        <v>0</v>
      </c>
      <c r="Q36" s="545">
        <f>'TONG HOP'!AW33</f>
        <v>0</v>
      </c>
      <c r="R36" s="562" t="str">
        <f>'TONG HOP'!AW44</f>
        <v>TIN HỌC</v>
      </c>
      <c r="S36" s="563">
        <f>'TONG HOP'!AW55</f>
        <v>0</v>
      </c>
      <c r="T36" s="563">
        <f>'TONG HOP'!AW66</f>
        <v>0</v>
      </c>
    </row>
    <row r="37" spans="1:20" ht="39" customHeight="1" thickBot="1" x14ac:dyDescent="0.25">
      <c r="A37" s="1234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29"/>
      <c r="L37" s="1313"/>
      <c r="M37" s="272">
        <v>7</v>
      </c>
      <c r="N37" s="694" t="s">
        <v>71</v>
      </c>
      <c r="O37" s="562">
        <f>'TONG HOP'!AW12</f>
        <v>0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customHeight="1" thickTop="1" x14ac:dyDescent="0.2">
      <c r="A38" s="1234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29"/>
      <c r="L38" s="1313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customHeight="1" x14ac:dyDescent="0.2">
      <c r="A39" s="1234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29"/>
      <c r="L39" s="1313"/>
      <c r="M39" s="271">
        <v>9</v>
      </c>
      <c r="N39" s="694" t="s">
        <v>73</v>
      </c>
      <c r="O39" s="564">
        <f>'TONG HOP'!AW14</f>
        <v>0</v>
      </c>
      <c r="P39" s="565">
        <f>'TONG HOP'!AW25</f>
        <v>0</v>
      </c>
      <c r="Q39" s="566">
        <f>'TONG HOP'!AW36</f>
        <v>0</v>
      </c>
      <c r="R39" s="564" t="str">
        <f>'TONG HOP'!AW47</f>
        <v>B513</v>
      </c>
      <c r="S39" s="565">
        <f>'TONG HOP'!AW58</f>
        <v>0</v>
      </c>
      <c r="T39" s="565">
        <f>'TONG HOP'!AW69</f>
        <v>0</v>
      </c>
    </row>
    <row r="40" spans="1:20" ht="39" customHeight="1" x14ac:dyDescent="0.2">
      <c r="A40" s="1238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30"/>
      <c r="L40" s="1316"/>
      <c r="M40" s="345">
        <v>10</v>
      </c>
      <c r="N40" s="884" t="s">
        <v>96</v>
      </c>
      <c r="O40" s="628">
        <f>'TONG HOP'!AW15</f>
        <v>0</v>
      </c>
      <c r="P40" s="610">
        <f>'TONG HOP'!AW26</f>
        <v>0</v>
      </c>
      <c r="Q40" s="661">
        <f>'TONG HOP'!AW37</f>
        <v>0</v>
      </c>
      <c r="R40" s="628" t="str">
        <f>'TONG HOP'!AW48</f>
        <v>T.VÂN</v>
      </c>
      <c r="S40" s="610">
        <f>'TONG HOP'!AW59</f>
        <v>0</v>
      </c>
      <c r="T40" s="610">
        <f>'TONG HOP'!AW70</f>
        <v>0</v>
      </c>
    </row>
    <row r="41" spans="1:20" ht="30" customHeight="1" x14ac:dyDescent="0.25">
      <c r="A41" s="1318" t="str">
        <f>A2</f>
        <v>ÁP DỤNG TỪ NGÀY 16/06/2024 ĐẾN NGÀY 30/06/2025</v>
      </c>
      <c r="B41" s="1319"/>
      <c r="C41" s="1319"/>
      <c r="D41" s="1319"/>
      <c r="E41" s="1319"/>
      <c r="F41" s="1319"/>
      <c r="G41" s="1319"/>
      <c r="H41" s="1319"/>
      <c r="I41" s="1319"/>
      <c r="J41" s="900"/>
      <c r="K41" s="342"/>
      <c r="L41" s="1223" t="str">
        <f>A2</f>
        <v>ÁP DỤNG TỪ NGÀY 16/06/2024 ĐẾN NGÀY 30/06/2025</v>
      </c>
      <c r="M41" s="1215"/>
      <c r="N41" s="1215"/>
      <c r="O41" s="1215"/>
      <c r="P41" s="1215"/>
      <c r="Q41" s="1215"/>
      <c r="R41" s="1215"/>
      <c r="S41" s="1215"/>
      <c r="T41" s="1215"/>
    </row>
    <row r="42" spans="1:20" ht="33" customHeight="1" x14ac:dyDescent="0.25">
      <c r="A42" s="1243" t="s">
        <v>51</v>
      </c>
      <c r="B42" s="1244"/>
      <c r="C42" s="1245" t="str">
        <f>'TONG HOP'!AS5</f>
        <v>T24TP1(1)</v>
      </c>
      <c r="D42" s="1246"/>
      <c r="E42" s="1327" t="s">
        <v>292</v>
      </c>
      <c r="F42" s="1311"/>
      <c r="G42" s="1311"/>
      <c r="H42" s="1311"/>
      <c r="I42" s="1328"/>
      <c r="J42" s="913"/>
      <c r="K42" s="1228"/>
      <c r="L42" s="1243" t="s">
        <v>51</v>
      </c>
      <c r="M42" s="1244"/>
      <c r="N42" s="1333" t="str">
        <f>'TONG HOP'!AT5</f>
        <v>T24TP1(2)</v>
      </c>
      <c r="O42" s="1317"/>
      <c r="P42" s="1280"/>
      <c r="Q42" s="1281"/>
      <c r="R42" s="1281"/>
      <c r="S42" s="1281"/>
      <c r="T42" s="1281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29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6.75" customHeight="1" x14ac:dyDescent="0.2">
      <c r="A44" s="1312" t="s">
        <v>14</v>
      </c>
      <c r="B44" s="339">
        <v>1</v>
      </c>
      <c r="C44" s="694" t="s">
        <v>16</v>
      </c>
      <c r="D44" s="631" t="str">
        <f>'TONG HOP'!AS6</f>
        <v>TIN HỌC</v>
      </c>
      <c r="E44" s="574" t="str">
        <f>'TONG HOP'!AS17</f>
        <v>GDTC</v>
      </c>
      <c r="F44" s="627" t="str">
        <f>'TONG HOP'!AS28</f>
        <v>KT THỰC PHẨM 1</v>
      </c>
      <c r="G44" s="574">
        <f>'TONG HOP'!AS39</f>
        <v>0</v>
      </c>
      <c r="H44" s="627" t="str">
        <f>'TONG HOP'!AS50</f>
        <v>KT THỰC PHẨM 1</v>
      </c>
      <c r="I44" s="574" t="str">
        <f>'TONG HOP'!AS61</f>
        <v>TIN HỌC</v>
      </c>
      <c r="J44" s="903"/>
      <c r="K44" s="1229"/>
      <c r="L44" s="1312" t="s">
        <v>14</v>
      </c>
      <c r="M44" s="339">
        <v>1</v>
      </c>
      <c r="N44" s="694" t="s">
        <v>16</v>
      </c>
      <c r="O44" s="631" t="str">
        <f>'TONG HOP'!AT6</f>
        <v>TIN HỌC</v>
      </c>
      <c r="P44" s="574" t="str">
        <f>'TONG HOP'!AT17</f>
        <v>GDTC</v>
      </c>
      <c r="Q44" s="574" t="str">
        <f>'TONG HOP'!AT28</f>
        <v>KT THỰC PHẨM 1</v>
      </c>
      <c r="R44" s="563">
        <f>'TONG HOP'!AT39</f>
        <v>0</v>
      </c>
      <c r="S44" s="562" t="str">
        <f>'TONG HOP'!AT50</f>
        <v>KT THỰC PHẨM 1</v>
      </c>
      <c r="T44" s="563" t="str">
        <f>'TONG HOP'!AT61</f>
        <v>TIN HỌC</v>
      </c>
    </row>
    <row r="45" spans="1:20" ht="36.75" customHeight="1" thickBot="1" x14ac:dyDescent="0.25">
      <c r="A45" s="1313"/>
      <c r="B45" s="340">
        <v>2</v>
      </c>
      <c r="C45" s="688" t="s">
        <v>18</v>
      </c>
      <c r="D45" s="598">
        <f>'TONG HOP'!AS7</f>
        <v>0</v>
      </c>
      <c r="E45" s="563">
        <f>'TONG HOP'!AS18</f>
        <v>0</v>
      </c>
      <c r="F45" s="545">
        <f>'TONG HOP'!AS29</f>
        <v>0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29"/>
      <c r="L45" s="1313"/>
      <c r="M45" s="340">
        <v>2</v>
      </c>
      <c r="N45" s="688" t="s">
        <v>18</v>
      </c>
      <c r="O45" s="598">
        <f>'TONG HOP'!AT7</f>
        <v>0</v>
      </c>
      <c r="P45" s="563">
        <f>'TONG HOP'!AT18</f>
        <v>0</v>
      </c>
      <c r="Q45" s="562">
        <f>'TONG HOP'!AT29</f>
        <v>0</v>
      </c>
      <c r="R45" s="563">
        <f>'TONG HOP'!AT40</f>
        <v>0</v>
      </c>
      <c r="S45" s="562">
        <f>'TONG HOP'!AT51</f>
        <v>0</v>
      </c>
      <c r="T45" s="563">
        <f>'TONG HOP'!AT62</f>
        <v>0</v>
      </c>
    </row>
    <row r="46" spans="1:20" ht="36.75" customHeight="1" thickTop="1" x14ac:dyDescent="0.2">
      <c r="A46" s="1313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 t="str">
        <f>'TONG HOP'!AS52</f>
        <v>9H00 SHCN 13,27/06</v>
      </c>
      <c r="I46" s="563">
        <f>'TONG HOP'!AS63</f>
        <v>0</v>
      </c>
      <c r="J46" s="903"/>
      <c r="K46" s="1229"/>
      <c r="L46" s="1313"/>
      <c r="M46" s="341">
        <v>3</v>
      </c>
      <c r="N46" s="692" t="s">
        <v>20</v>
      </c>
      <c r="O46" s="598">
        <f>'TONG HOP'!AT8</f>
        <v>0</v>
      </c>
      <c r="P46" s="563">
        <f>'TONG HOP'!AT19</f>
        <v>0</v>
      </c>
      <c r="Q46" s="562">
        <f>'TONG HOP'!AT30</f>
        <v>0</v>
      </c>
      <c r="R46" s="563">
        <f>'TONG HOP'!AT41</f>
        <v>0</v>
      </c>
      <c r="S46" s="562" t="str">
        <f>'TONG HOP'!AT52</f>
        <v>9H00 SHCN 13,27/06</v>
      </c>
      <c r="T46" s="563">
        <f>'TONG HOP'!AT63</f>
        <v>0</v>
      </c>
    </row>
    <row r="47" spans="1:20" ht="36.75" customHeight="1" x14ac:dyDescent="0.2">
      <c r="A47" s="1313"/>
      <c r="B47" s="341">
        <v>4</v>
      </c>
      <c r="C47" s="694" t="s">
        <v>21</v>
      </c>
      <c r="D47" s="599" t="str">
        <f>'TONG HOP'!AS9</f>
        <v>B514</v>
      </c>
      <c r="E47" s="565" t="str">
        <f>'TONG HOP'!AS20</f>
        <v>NHÀ THI ĐÁU</v>
      </c>
      <c r="F47" s="566" t="str">
        <f>'TONG HOP'!AS31</f>
        <v>A017</v>
      </c>
      <c r="G47" s="565">
        <f>'TONG HOP'!AS42</f>
        <v>0</v>
      </c>
      <c r="H47" s="566" t="str">
        <f>'TONG HOP'!AS53</f>
        <v>A015</v>
      </c>
      <c r="I47" s="565" t="str">
        <f>'TONG HOP'!AS64</f>
        <v>B512</v>
      </c>
      <c r="J47" s="904"/>
      <c r="K47" s="1229"/>
      <c r="L47" s="1313"/>
      <c r="M47" s="341">
        <v>4</v>
      </c>
      <c r="N47" s="694" t="s">
        <v>21</v>
      </c>
      <c r="O47" s="599" t="str">
        <f>'TONG HOP'!AT9</f>
        <v>B514</v>
      </c>
      <c r="P47" s="565" t="str">
        <f>'TONG HOP'!AT20</f>
        <v>NHÀ THI ĐÁU</v>
      </c>
      <c r="Q47" s="564" t="str">
        <f>'TONG HOP'!AT31</f>
        <v>A017</v>
      </c>
      <c r="R47" s="565">
        <f>'TONG HOP'!AT42</f>
        <v>0</v>
      </c>
      <c r="S47" s="564" t="str">
        <f>'TONG HOP'!AT53</f>
        <v>A015</v>
      </c>
      <c r="T47" s="565" t="str">
        <f>'TONG HOP'!AT64</f>
        <v>B512</v>
      </c>
    </row>
    <row r="48" spans="1:20" ht="36.75" customHeight="1" thickBot="1" x14ac:dyDescent="0.25">
      <c r="A48" s="1314"/>
      <c r="B48" s="340">
        <v>5</v>
      </c>
      <c r="C48" s="810" t="s">
        <v>97</v>
      </c>
      <c r="D48" s="596" t="str">
        <f>'TONG HOP'!AS10</f>
        <v>T.VÂN</v>
      </c>
      <c r="E48" s="582" t="str">
        <f>'TONG HOP'!AS21</f>
        <v>T.THANH</v>
      </c>
      <c r="F48" s="554" t="str">
        <f>'TONG HOP'!AS32</f>
        <v>T.XUÂN</v>
      </c>
      <c r="G48" s="582">
        <f>'TONG HOP'!AS43</f>
        <v>0</v>
      </c>
      <c r="H48" s="554" t="str">
        <f>'TONG HOP'!AS54</f>
        <v>T.XUÂN</v>
      </c>
      <c r="I48" s="582" t="str">
        <f>'TONG HOP'!AS65</f>
        <v>T.VÂN</v>
      </c>
      <c r="J48" s="903"/>
      <c r="K48" s="1229"/>
      <c r="L48" s="1314"/>
      <c r="M48" s="340">
        <v>5</v>
      </c>
      <c r="N48" s="810" t="s">
        <v>97</v>
      </c>
      <c r="O48" s="596" t="str">
        <f>'TONG HOP'!AT10</f>
        <v>T.VÂN</v>
      </c>
      <c r="P48" s="582" t="str">
        <f>'TONG HOP'!AT21</f>
        <v>T.THANH</v>
      </c>
      <c r="Q48" s="552" t="str">
        <f>'TONG HOP'!AT32</f>
        <v>T.XUÂN</v>
      </c>
      <c r="R48" s="582">
        <f>'TONG HOP'!AT43</f>
        <v>0</v>
      </c>
      <c r="S48" s="552" t="str">
        <f>'TONG HOP'!AT54</f>
        <v>T.XUÂN</v>
      </c>
      <c r="T48" s="582" t="str">
        <f>'TONG HOP'!AT65</f>
        <v>T.VÂN</v>
      </c>
    </row>
    <row r="49" spans="1:20" ht="36.75" customHeight="1" thickTop="1" x14ac:dyDescent="0.2">
      <c r="A49" s="1315" t="s">
        <v>24</v>
      </c>
      <c r="B49" s="271">
        <v>6</v>
      </c>
      <c r="C49" s="692" t="s">
        <v>70</v>
      </c>
      <c r="D49" s="597" t="str">
        <f>'TONG HOP'!AS11</f>
        <v>TIN HỌC</v>
      </c>
      <c r="E49" s="563" t="str">
        <f>'TONG HOP'!AS22</f>
        <v>VỆ SINH ATTP</v>
      </c>
      <c r="F49" s="558" t="str">
        <f>'TONG HOP'!AS33</f>
        <v>VỆ SINH ATTP</v>
      </c>
      <c r="G49" s="563" t="str">
        <f>'TONG HOP'!AS44</f>
        <v>GDTC</v>
      </c>
      <c r="H49" s="558">
        <f>'TONG HOP'!AS55</f>
        <v>0</v>
      </c>
      <c r="I49" s="559">
        <f>'TONG HOP'!AS66</f>
        <v>0</v>
      </c>
      <c r="J49" s="545"/>
      <c r="K49" s="1229"/>
      <c r="L49" s="1315" t="s">
        <v>24</v>
      </c>
      <c r="M49" s="271">
        <v>6</v>
      </c>
      <c r="N49" s="692" t="s">
        <v>70</v>
      </c>
      <c r="O49" s="597" t="str">
        <f>'TONG HOP'!AT11</f>
        <v>TIN HỌC</v>
      </c>
      <c r="P49" s="574" t="str">
        <f>'TONG HOP'!AT22</f>
        <v>VỆ SINH ATTP</v>
      </c>
      <c r="Q49" s="558" t="str">
        <f>'TONG HOP'!AT33</f>
        <v>VỆ SINH ATTP</v>
      </c>
      <c r="R49" s="558" t="str">
        <f>'TONG HOP'!AT44</f>
        <v>GDTC</v>
      </c>
      <c r="S49" s="558" t="str">
        <f>'TONG HOP'!AT55</f>
        <v>CB ĐƯỜNG, BÁNH</v>
      </c>
      <c r="T49" s="574" t="str">
        <f>'TONG HOP'!AT66</f>
        <v>CB ĐƯỜNG, BÁNH</v>
      </c>
    </row>
    <row r="50" spans="1:20" ht="36.75" customHeight="1" thickBot="1" x14ac:dyDescent="0.25">
      <c r="A50" s="1313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>
        <f>'TONG HOP'!AS56</f>
        <v>0</v>
      </c>
      <c r="I50" s="563">
        <f>'TONG HOP'!AS67</f>
        <v>0</v>
      </c>
      <c r="J50" s="545"/>
      <c r="K50" s="1229"/>
      <c r="L50" s="1313"/>
      <c r="M50" s="272">
        <v>7</v>
      </c>
      <c r="N50" s="694" t="s">
        <v>71</v>
      </c>
      <c r="O50" s="598">
        <f>'TONG HOP'!AT12</f>
        <v>0</v>
      </c>
      <c r="P50" s="563">
        <f>'TONG HOP'!AT23</f>
        <v>0</v>
      </c>
      <c r="Q50" s="562">
        <f>'TONG HOP'!AT34</f>
        <v>0</v>
      </c>
      <c r="R50" s="562">
        <f>'TONG HOP'!AT45</f>
        <v>0</v>
      </c>
      <c r="S50" s="562" t="str">
        <f>'TONG HOP'!AT56</f>
        <v>KẸO</v>
      </c>
      <c r="T50" s="563" t="str">
        <f>'TONG HOP'!AT67</f>
        <v>KẸO</v>
      </c>
    </row>
    <row r="51" spans="1:20" ht="36.75" customHeight="1" thickTop="1" x14ac:dyDescent="0.2">
      <c r="A51" s="1313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29"/>
      <c r="L51" s="1313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6.75" customHeight="1" x14ac:dyDescent="0.2">
      <c r="A52" s="1313"/>
      <c r="B52" s="271">
        <v>9</v>
      </c>
      <c r="C52" s="694" t="s">
        <v>73</v>
      </c>
      <c r="D52" s="599" t="str">
        <f>'TONG HOP'!AS14</f>
        <v>B514</v>
      </c>
      <c r="E52" s="565" t="str">
        <f>'TONG HOP'!AS25</f>
        <v>A015</v>
      </c>
      <c r="F52" s="564" t="str">
        <f>'TONG HOP'!AS36</f>
        <v>A015</v>
      </c>
      <c r="G52" s="565" t="str">
        <f>'TONG HOP'!AS47</f>
        <v>NHÀ THI ĐÁU</v>
      </c>
      <c r="H52" s="564">
        <f>'TONG HOP'!AS58</f>
        <v>0</v>
      </c>
      <c r="I52" s="565">
        <f>'TONG HOP'!AS69</f>
        <v>0</v>
      </c>
      <c r="J52" s="566"/>
      <c r="K52" s="1229"/>
      <c r="L52" s="1313"/>
      <c r="M52" s="271">
        <v>9</v>
      </c>
      <c r="N52" s="694" t="s">
        <v>73</v>
      </c>
      <c r="O52" s="599" t="str">
        <f>'TONG HOP'!AT14</f>
        <v>B514</v>
      </c>
      <c r="P52" s="565" t="str">
        <f>'TONG HOP'!AT25</f>
        <v>A015</v>
      </c>
      <c r="Q52" s="564" t="str">
        <f>'TONG HOP'!AT36</f>
        <v>A015</v>
      </c>
      <c r="R52" s="564" t="str">
        <f>'TONG HOP'!AT47</f>
        <v>NHÀ THI ĐÁU</v>
      </c>
      <c r="S52" s="564" t="str">
        <f>'TONG HOP'!AT58</f>
        <v>C109</v>
      </c>
      <c r="T52" s="565" t="str">
        <f>'TONG HOP'!AT69</f>
        <v>C109</v>
      </c>
    </row>
    <row r="53" spans="1:20" ht="36.75" customHeight="1" x14ac:dyDescent="0.2">
      <c r="A53" s="1316"/>
      <c r="B53" s="345">
        <v>10</v>
      </c>
      <c r="C53" s="884" t="s">
        <v>96</v>
      </c>
      <c r="D53" s="660" t="str">
        <f>'TONG HOP'!AS15</f>
        <v>T.VÂN</v>
      </c>
      <c r="E53" s="610" t="str">
        <f>'TONG HOP'!AS26</f>
        <v>C.THOA</v>
      </c>
      <c r="F53" s="628" t="str">
        <f>'TONG HOP'!AS37</f>
        <v>C.THOA</v>
      </c>
      <c r="G53" s="610" t="str">
        <f>'TONG HOP'!AS48</f>
        <v>T.THANH</v>
      </c>
      <c r="H53" s="628">
        <f>'TONG HOP'!AS59</f>
        <v>0</v>
      </c>
      <c r="I53" s="610">
        <f>'TONG HOP'!AS70</f>
        <v>0</v>
      </c>
      <c r="J53" s="545"/>
      <c r="K53" s="1230"/>
      <c r="L53" s="1316"/>
      <c r="M53" s="345">
        <v>10</v>
      </c>
      <c r="N53" s="884" t="s">
        <v>96</v>
      </c>
      <c r="O53" s="660" t="str">
        <f>'TONG HOP'!AT15</f>
        <v>T.VÂN</v>
      </c>
      <c r="P53" s="610" t="str">
        <f>'TONG HOP'!AT26</f>
        <v>C.THOA</v>
      </c>
      <c r="Q53" s="661" t="str">
        <f>'TONG HOP'!AT37</f>
        <v>C.THOA</v>
      </c>
      <c r="R53" s="628" t="str">
        <f>'TONG HOP'!AT48</f>
        <v>T.THANH</v>
      </c>
      <c r="S53" s="628" t="str">
        <f>'TONG HOP'!AT59</f>
        <v>C.BẢO VY</v>
      </c>
      <c r="T53" s="610" t="str">
        <f>'TONG HOP'!AT70</f>
        <v>C.BẢO VY</v>
      </c>
    </row>
    <row r="54" spans="1:20" ht="29.25" customHeight="1" x14ac:dyDescent="0.25">
      <c r="A54" s="1223" t="str">
        <f>A15</f>
        <v>ÁP DỤNG TỪ NGÀY 16/06/2024 ĐẾN NGÀY 30/06/2025</v>
      </c>
      <c r="B54" s="1215"/>
      <c r="C54" s="1215"/>
      <c r="D54" s="1215"/>
      <c r="E54" s="1215"/>
      <c r="F54" s="1215"/>
      <c r="G54" s="1215"/>
      <c r="H54" s="1215"/>
      <c r="I54" s="1215"/>
      <c r="J54" s="900"/>
      <c r="K54" s="342"/>
      <c r="L54" s="1223" t="str">
        <f>A15</f>
        <v>ÁP DỤNG TỪ NGÀY 16/06/2024 ĐẾN NGÀY 30/06/2025</v>
      </c>
      <c r="M54" s="1215"/>
      <c r="N54" s="1215"/>
      <c r="O54" s="1215"/>
      <c r="P54" s="1215"/>
      <c r="Q54" s="1215"/>
      <c r="R54" s="1215"/>
      <c r="S54" s="1215"/>
      <c r="T54" s="1215"/>
    </row>
    <row r="55" spans="1:20" ht="33" customHeight="1" x14ac:dyDescent="0.2">
      <c r="A55" s="1320" t="s">
        <v>51</v>
      </c>
      <c r="B55" s="1321"/>
      <c r="C55" s="1322" t="str">
        <f>'TONG HOP'!AU5</f>
        <v>T24TP2(1)</v>
      </c>
      <c r="D55" s="1323"/>
      <c r="E55" s="1327" t="s">
        <v>293</v>
      </c>
      <c r="F55" s="1311"/>
      <c r="G55" s="1311"/>
      <c r="H55" s="1311"/>
      <c r="I55" s="1328"/>
      <c r="J55" s="593"/>
      <c r="K55" s="1324"/>
      <c r="L55" s="1320" t="s">
        <v>51</v>
      </c>
      <c r="M55" s="1321"/>
      <c r="N55" s="1322" t="str">
        <f>'TONG HOP'!AV5</f>
        <v>T24TP2(2)</v>
      </c>
      <c r="O55" s="1323"/>
      <c r="P55" s="1327" t="s">
        <v>293</v>
      </c>
      <c r="Q55" s="1311"/>
      <c r="R55" s="1311"/>
      <c r="S55" s="1311"/>
      <c r="T55" s="1328"/>
    </row>
    <row r="56" spans="1:20" ht="29.25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5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customHeight="1" x14ac:dyDescent="0.2">
      <c r="A57" s="1231" t="s">
        <v>14</v>
      </c>
      <c r="B57" s="339">
        <v>1</v>
      </c>
      <c r="C57" s="694" t="s">
        <v>16</v>
      </c>
      <c r="D57" s="598">
        <f>'TONG HOP'!AU6</f>
        <v>0</v>
      </c>
      <c r="E57" s="574" t="str">
        <f>'TONG HOP'!AU17</f>
        <v>GDTC</v>
      </c>
      <c r="F57" s="545" t="str">
        <f>'TONG HOP'!AU28</f>
        <v>KT THỰC PHẨM 1</v>
      </c>
      <c r="G57" s="563">
        <f>'TONG HOP'!AU39</f>
        <v>0</v>
      </c>
      <c r="H57" s="545" t="str">
        <f>'TONG HOP'!AU50</f>
        <v>KT THỰC PHẨM 1</v>
      </c>
      <c r="I57" s="574">
        <f>'TONG HOP'!AU61</f>
        <v>0</v>
      </c>
      <c r="J57" s="545"/>
      <c r="K57" s="1325"/>
      <c r="L57" s="1231" t="s">
        <v>14</v>
      </c>
      <c r="M57" s="339">
        <v>1</v>
      </c>
      <c r="N57" s="694" t="s">
        <v>16</v>
      </c>
      <c r="O57" s="562" t="str">
        <f>'TONG HOP'!AV6</f>
        <v>CB ĐƯỜNG, BÁNH</v>
      </c>
      <c r="P57" s="574" t="str">
        <f>'TONG HOP'!AV17</f>
        <v>GDTC</v>
      </c>
      <c r="Q57" s="562" t="str">
        <f>'TONG HOP'!AV28</f>
        <v>KT THỰC PHẨM 1</v>
      </c>
      <c r="R57" s="563">
        <f>'TONG HOP'!AV39</f>
        <v>0</v>
      </c>
      <c r="S57" s="562" t="str">
        <f>'TONG HOP'!AV50</f>
        <v>KT THỰC PHẨM 1</v>
      </c>
      <c r="T57" s="563">
        <f>'TONG HOP'!AV61</f>
        <v>0</v>
      </c>
    </row>
    <row r="58" spans="1:20" ht="34.5" customHeight="1" thickBot="1" x14ac:dyDescent="0.25">
      <c r="A58" s="1234"/>
      <c r="B58" s="340">
        <v>2</v>
      </c>
      <c r="C58" s="688" t="s">
        <v>18</v>
      </c>
      <c r="D58" s="598">
        <f>'TONG HOP'!AU7</f>
        <v>0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>
        <f>'TONG HOP'!AU62</f>
        <v>0</v>
      </c>
      <c r="J58" s="545"/>
      <c r="K58" s="1325"/>
      <c r="L58" s="1234"/>
      <c r="M58" s="340">
        <v>2</v>
      </c>
      <c r="N58" s="688" t="s">
        <v>18</v>
      </c>
      <c r="O58" s="562" t="str">
        <f>'TONG HOP'!AV7</f>
        <v>KẸO</v>
      </c>
      <c r="P58" s="563">
        <f>'TONG HOP'!AV18</f>
        <v>0</v>
      </c>
      <c r="Q58" s="562">
        <f>'TONG HOP'!AV29</f>
        <v>0</v>
      </c>
      <c r="R58" s="563">
        <f>'TONG HOP'!AV40</f>
        <v>0</v>
      </c>
      <c r="S58" s="562">
        <f>'TONG HOP'!AV51</f>
        <v>0</v>
      </c>
      <c r="T58" s="563">
        <f>'TONG HOP'!AV62</f>
        <v>0</v>
      </c>
    </row>
    <row r="59" spans="1:20" ht="34.5" customHeight="1" thickTop="1" x14ac:dyDescent="0.2">
      <c r="A59" s="1234"/>
      <c r="B59" s="341">
        <v>3</v>
      </c>
      <c r="C59" s="692" t="s">
        <v>20</v>
      </c>
      <c r="D59" s="598" t="str">
        <f>'TONG HOP'!AU8</f>
        <v>9H00 SHCN 09,23/06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>
        <f>'TONG HOP'!AU63</f>
        <v>0</v>
      </c>
      <c r="J59" s="545"/>
      <c r="K59" s="1325"/>
      <c r="L59" s="1234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>
        <f>'TONG HOP'!AV30</f>
        <v>0</v>
      </c>
      <c r="R59" s="563">
        <f>'TONG HOP'!AV41</f>
        <v>0</v>
      </c>
      <c r="S59" s="562">
        <f>'TONG HOP'!AV52</f>
        <v>0</v>
      </c>
      <c r="T59" s="563">
        <f>'TONG HOP'!AV63</f>
        <v>0</v>
      </c>
    </row>
    <row r="60" spans="1:20" ht="34.5" customHeight="1" x14ac:dyDescent="0.2">
      <c r="A60" s="1234"/>
      <c r="B60" s="341">
        <v>4</v>
      </c>
      <c r="C60" s="694" t="s">
        <v>21</v>
      </c>
      <c r="D60" s="599">
        <f>'TONG HOP'!AU9</f>
        <v>0</v>
      </c>
      <c r="E60" s="565" t="str">
        <f>'TONG HOP'!AU20</f>
        <v>NHÀ THI ĐÁU</v>
      </c>
      <c r="F60" s="566" t="str">
        <f>'TONG HOP'!AU31</f>
        <v>A017</v>
      </c>
      <c r="G60" s="565">
        <f>'TONG HOP'!AU42</f>
        <v>0</v>
      </c>
      <c r="H60" s="566" t="str">
        <f>'TONG HOP'!AU53</f>
        <v>A015</v>
      </c>
      <c r="I60" s="565">
        <f>'TONG HOP'!AU64</f>
        <v>0</v>
      </c>
      <c r="J60" s="566"/>
      <c r="K60" s="1325"/>
      <c r="L60" s="1234"/>
      <c r="M60" s="341">
        <v>4</v>
      </c>
      <c r="N60" s="694" t="s">
        <v>21</v>
      </c>
      <c r="O60" s="564" t="str">
        <f>'TONG HOP'!AV9</f>
        <v>C109</v>
      </c>
      <c r="P60" s="565" t="str">
        <f>'TONG HOP'!AV20</f>
        <v>NHÀ THI ĐÁU</v>
      </c>
      <c r="Q60" s="564" t="str">
        <f>'TONG HOP'!AV31</f>
        <v>A017</v>
      </c>
      <c r="R60" s="565">
        <f>'TONG HOP'!AV42</f>
        <v>0</v>
      </c>
      <c r="S60" s="564" t="str">
        <f>'TONG HOP'!AV53</f>
        <v>A015</v>
      </c>
      <c r="T60" s="565">
        <f>'TONG HOP'!AV64</f>
        <v>0</v>
      </c>
    </row>
    <row r="61" spans="1:20" ht="34.5" customHeight="1" thickBot="1" x14ac:dyDescent="0.25">
      <c r="A61" s="1233"/>
      <c r="B61" s="340">
        <v>5</v>
      </c>
      <c r="C61" s="810" t="s">
        <v>97</v>
      </c>
      <c r="D61" s="596">
        <f>'TONG HOP'!AU10</f>
        <v>0</v>
      </c>
      <c r="E61" s="582" t="str">
        <f>'TONG HOP'!AU21</f>
        <v>T.THANH</v>
      </c>
      <c r="F61" s="545" t="str">
        <f>'TONG HOP'!AU32</f>
        <v>T.XUÂN</v>
      </c>
      <c r="G61" s="582">
        <f>'TONG HOP'!AU43</f>
        <v>0</v>
      </c>
      <c r="H61" s="554" t="str">
        <f>'TONG HOP'!AU54</f>
        <v>T.XUÂN</v>
      </c>
      <c r="I61" s="582">
        <f>'TONG HOP'!AU65</f>
        <v>0</v>
      </c>
      <c r="J61" s="545"/>
      <c r="K61" s="1325"/>
      <c r="L61" s="1233"/>
      <c r="M61" s="340">
        <v>5</v>
      </c>
      <c r="N61" s="810" t="s">
        <v>97</v>
      </c>
      <c r="O61" s="582" t="str">
        <f>'TONG HOP'!AV10</f>
        <v>C.HẠNH</v>
      </c>
      <c r="P61" s="582" t="str">
        <f>'TONG HOP'!AV21</f>
        <v>T.THANH</v>
      </c>
      <c r="Q61" s="552" t="str">
        <f>'TONG HOP'!AV32</f>
        <v>T.XUÂN</v>
      </c>
      <c r="R61" s="582">
        <f>'TONG HOP'!AV43</f>
        <v>0</v>
      </c>
      <c r="S61" s="552" t="str">
        <f>'TONG HOP'!AV54</f>
        <v>T.XUÂN</v>
      </c>
      <c r="T61" s="582">
        <f>'TONG HOP'!AV65</f>
        <v>0</v>
      </c>
    </row>
    <row r="62" spans="1:20" ht="34.5" customHeight="1" thickTop="1" x14ac:dyDescent="0.2">
      <c r="A62" s="1237" t="s">
        <v>24</v>
      </c>
      <c r="B62" s="271">
        <v>6</v>
      </c>
      <c r="C62" s="692" t="s">
        <v>70</v>
      </c>
      <c r="D62" s="597" t="str">
        <f>'TONG HOP'!AU11</f>
        <v>TIN HỌC</v>
      </c>
      <c r="E62" s="563" t="str">
        <f>'TONG HOP'!AU22</f>
        <v>VỆ SINH ATTP</v>
      </c>
      <c r="F62" s="558" t="str">
        <f>'TONG HOP'!AU33</f>
        <v>VỆ SINH ATTP</v>
      </c>
      <c r="G62" s="563" t="str">
        <f>'TONG HOP'!AU44</f>
        <v>GDTC</v>
      </c>
      <c r="H62" s="558" t="str">
        <f>'TONG HOP'!AU55</f>
        <v>TIN HỌC</v>
      </c>
      <c r="I62" s="563" t="str">
        <f>'TONG HOP'!AU66</f>
        <v>TIN HỌC</v>
      </c>
      <c r="J62" s="903"/>
      <c r="K62" s="1325"/>
      <c r="L62" s="1237" t="s">
        <v>24</v>
      </c>
      <c r="M62" s="271">
        <v>6</v>
      </c>
      <c r="N62" s="692" t="s">
        <v>70</v>
      </c>
      <c r="O62" s="597" t="str">
        <f>'TONG HOP'!AV11</f>
        <v>TIN HỌC</v>
      </c>
      <c r="P62" s="574" t="str">
        <f>'TONG HOP'!AV22</f>
        <v>VỆ SINH ATTP</v>
      </c>
      <c r="Q62" s="558" t="str">
        <f>'TONG HOP'!AV33</f>
        <v>VỆ SINH ATTP</v>
      </c>
      <c r="R62" s="558" t="str">
        <f>'TONG HOP'!AV44</f>
        <v>GDTC</v>
      </c>
      <c r="S62" s="558" t="str">
        <f>'TONG HOP'!AV55</f>
        <v>TIN HỌC</v>
      </c>
      <c r="T62" s="562" t="str">
        <f>'TONG HOP'!AV66</f>
        <v>TIN HỌC</v>
      </c>
    </row>
    <row r="63" spans="1:20" ht="34.5" customHeight="1" thickBot="1" x14ac:dyDescent="0.25">
      <c r="A63" s="1234"/>
      <c r="B63" s="272">
        <v>7</v>
      </c>
      <c r="C63" s="694" t="s">
        <v>71</v>
      </c>
      <c r="D63" s="598">
        <f>'TONG HOP'!AU12</f>
        <v>0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5"/>
      <c r="L63" s="1234"/>
      <c r="M63" s="272">
        <v>7</v>
      </c>
      <c r="N63" s="694" t="s">
        <v>71</v>
      </c>
      <c r="O63" s="598">
        <f>'TONG HOP'!AV12</f>
        <v>0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customHeight="1" thickTop="1" x14ac:dyDescent="0.2">
      <c r="A64" s="1234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5"/>
      <c r="L64" s="1234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customHeight="1" x14ac:dyDescent="0.2">
      <c r="A65" s="1234"/>
      <c r="B65" s="271">
        <v>9</v>
      </c>
      <c r="C65" s="694" t="s">
        <v>73</v>
      </c>
      <c r="D65" s="599" t="str">
        <f>'TONG HOP'!AU14</f>
        <v>B512</v>
      </c>
      <c r="E65" s="565" t="str">
        <f>'TONG HOP'!AU25</f>
        <v>A015</v>
      </c>
      <c r="F65" s="564" t="str">
        <f>'TONG HOP'!AU36</f>
        <v>A015</v>
      </c>
      <c r="G65" s="565" t="str">
        <f>'TONG HOP'!AU47</f>
        <v>NHÀ THI ĐÁU</v>
      </c>
      <c r="H65" s="564" t="str">
        <f>'TONG HOP'!AU58</f>
        <v>B514</v>
      </c>
      <c r="I65" s="565" t="str">
        <f>'TONG HOP'!AU69</f>
        <v>B514</v>
      </c>
      <c r="J65" s="904"/>
      <c r="K65" s="1325"/>
      <c r="L65" s="1234"/>
      <c r="M65" s="271">
        <v>9</v>
      </c>
      <c r="N65" s="694" t="s">
        <v>73</v>
      </c>
      <c r="O65" s="635" t="str">
        <f>'TONG HOP'!AV14</f>
        <v>B512</v>
      </c>
      <c r="P65" s="565" t="str">
        <f>'TONG HOP'!AV25</f>
        <v>A015</v>
      </c>
      <c r="Q65" s="564" t="str">
        <f>'TONG HOP'!AV36</f>
        <v>A015</v>
      </c>
      <c r="R65" s="564" t="str">
        <f>'TONG HOP'!AV47</f>
        <v>NHÀ THI ĐÁU</v>
      </c>
      <c r="S65" s="564" t="str">
        <f>'TONG HOP'!AV58</f>
        <v>B514</v>
      </c>
      <c r="T65" s="564" t="str">
        <f>'TONG HOP'!AV69</f>
        <v>B514</v>
      </c>
    </row>
    <row r="66" spans="1:20" ht="34.5" customHeight="1" x14ac:dyDescent="0.2">
      <c r="A66" s="1238"/>
      <c r="B66" s="345">
        <v>10</v>
      </c>
      <c r="C66" s="884" t="s">
        <v>96</v>
      </c>
      <c r="D66" s="888" t="str">
        <f>'TONG HOP'!AU15</f>
        <v>C.THÚY</v>
      </c>
      <c r="E66" s="610" t="str">
        <f>'TONG HOP'!AU26</f>
        <v>C.THOA</v>
      </c>
      <c r="F66" s="629" t="str">
        <f>'TONG HOP'!AU37</f>
        <v>C.THOA</v>
      </c>
      <c r="G66" s="610" t="str">
        <f>'TONG HOP'!AU48</f>
        <v>T.THANH</v>
      </c>
      <c r="H66" s="629" t="str">
        <f>'TONG HOP'!AU59</f>
        <v>C.THÚY</v>
      </c>
      <c r="I66" s="610" t="str">
        <f>'TONG HOP'!AU70</f>
        <v>C.THÚY</v>
      </c>
      <c r="J66" s="903"/>
      <c r="K66" s="1326"/>
      <c r="L66" s="1238"/>
      <c r="M66" s="345">
        <v>10</v>
      </c>
      <c r="N66" s="884" t="s">
        <v>96</v>
      </c>
      <c r="O66" s="888" t="str">
        <f>'TONG HOP'!AV15</f>
        <v>C.THÚY</v>
      </c>
      <c r="P66" s="610" t="str">
        <f>'TONG HOP'!AV26</f>
        <v>C.THOA</v>
      </c>
      <c r="Q66" s="629" t="str">
        <f>'TONG HOP'!AV37</f>
        <v>C.THOA</v>
      </c>
      <c r="R66" s="610" t="str">
        <f>'TONG HOP'!AV48</f>
        <v>T.THANH</v>
      </c>
      <c r="S66" s="610" t="str">
        <f>'TONG HOP'!AV59</f>
        <v>C.THÚY</v>
      </c>
      <c r="T66" s="628" t="str">
        <f>'TONG HOP'!AV70</f>
        <v>C.THÚY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  <mergeCell ref="C42:D42"/>
    <mergeCell ref="E42:I42"/>
    <mergeCell ref="A28:I28"/>
    <mergeCell ref="K16:K27"/>
    <mergeCell ref="L23:L27"/>
    <mergeCell ref="A23:A27"/>
    <mergeCell ref="E29:I29"/>
    <mergeCell ref="A15:I15"/>
    <mergeCell ref="A16:B16"/>
    <mergeCell ref="C16:D16"/>
    <mergeCell ref="A18:A22"/>
    <mergeCell ref="E16:I16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26" activePane="bottomLeft" state="frozen"/>
      <selection pane="bottomLeft" activeCell="G49" sqref="G49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299" t="s">
        <v>76</v>
      </c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L1" s="1300"/>
      <c r="M1" s="1300"/>
      <c r="N1" s="1300"/>
      <c r="O1" s="1300"/>
      <c r="P1" s="1300"/>
      <c r="Q1" s="1300"/>
      <c r="R1" s="1300"/>
      <c r="S1" s="1300"/>
    </row>
    <row r="2" spans="1:19" ht="36" customHeight="1" x14ac:dyDescent="0.25">
      <c r="A2" s="1334" t="str">
        <f>'Khoa CK OT'!A2:I2</f>
        <v>ÁP DỤNG TỪ NGÀY 16/06/2024 ĐẾN NGÀY 30/06/2025</v>
      </c>
      <c r="B2" s="1335"/>
      <c r="C2" s="1335"/>
      <c r="D2" s="1335"/>
      <c r="E2" s="1335"/>
      <c r="F2" s="1335"/>
      <c r="G2" s="1335"/>
      <c r="H2" s="1335"/>
      <c r="I2" s="1335"/>
      <c r="J2" s="373"/>
      <c r="K2" s="1334" t="str">
        <f>A2</f>
        <v>ÁP DỤNG TỪ NGÀY 16/06/2024 ĐẾN NGÀY 30/06/2025</v>
      </c>
      <c r="L2" s="1335"/>
      <c r="M2" s="1335"/>
      <c r="N2" s="1335"/>
      <c r="O2" s="1335"/>
      <c r="P2" s="1335"/>
      <c r="Q2" s="1335"/>
      <c r="R2" s="1335"/>
      <c r="S2" s="1335"/>
    </row>
    <row r="3" spans="1:19" ht="37.5" customHeight="1" x14ac:dyDescent="0.25">
      <c r="A3" s="1303" t="s">
        <v>51</v>
      </c>
      <c r="B3" s="1304"/>
      <c r="C3" s="1305" t="str">
        <f>'TONG HOP'!AZ5</f>
        <v>C23ĐC2</v>
      </c>
      <c r="D3" s="1306"/>
      <c r="E3" s="1280" t="s">
        <v>275</v>
      </c>
      <c r="F3" s="1281"/>
      <c r="G3" s="1281"/>
      <c r="H3" s="1281"/>
      <c r="I3" s="1282"/>
      <c r="J3" s="1336"/>
      <c r="K3" s="1303" t="s">
        <v>51</v>
      </c>
      <c r="L3" s="1304"/>
      <c r="M3" s="1305" t="str">
        <f>'TONG HOP'!BA5</f>
        <v>C23LRMT2</v>
      </c>
      <c r="N3" s="1306"/>
      <c r="O3" s="1280" t="s">
        <v>276</v>
      </c>
      <c r="P3" s="1281"/>
      <c r="Q3" s="1281"/>
      <c r="R3" s="1281"/>
      <c r="S3" s="1282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7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1" t="s">
        <v>14</v>
      </c>
      <c r="B5" s="378">
        <v>1</v>
      </c>
      <c r="C5" s="684" t="s">
        <v>16</v>
      </c>
      <c r="D5" s="685">
        <f>'TONG HOP'!AZ6</f>
        <v>0</v>
      </c>
      <c r="E5" s="685">
        <f>'TONG HOP'!AZ17</f>
        <v>0</v>
      </c>
      <c r="F5" s="685" t="str">
        <f>'TONG HOP'!AZ28</f>
        <v>ĐỒ ÁN TRUYỀN ĐỘNG ĐIỆN</v>
      </c>
      <c r="G5" s="686" t="str">
        <f>'TONG HOP'!AZ39</f>
        <v>SD PHẦN MỀM</v>
      </c>
      <c r="H5" s="685" t="str">
        <f>'TONG HOP'!AZ50</f>
        <v>PLC CƠ BẢN</v>
      </c>
      <c r="I5" s="685">
        <f>'TONG HOP'!AZ61</f>
        <v>0</v>
      </c>
      <c r="J5" s="1337"/>
      <c r="K5" s="1291" t="s">
        <v>14</v>
      </c>
      <c r="L5" s="378">
        <v>1</v>
      </c>
      <c r="M5" s="687" t="s">
        <v>16</v>
      </c>
      <c r="N5" s="685" t="str">
        <f>'TONG HOP'!BA6</f>
        <v>KT SC</v>
      </c>
      <c r="O5" s="685">
        <f>'TONG HOP'!BA17</f>
        <v>0</v>
      </c>
      <c r="P5" s="1045">
        <f>'TONG HOP'!BA28</f>
        <v>0</v>
      </c>
      <c r="Q5" s="686" t="str">
        <f>'TONG HOP'!BA39</f>
        <v>7H00 SHCN 05,12/06</v>
      </c>
      <c r="R5" s="685">
        <f>'TONG HOP'!BA50</f>
        <v>0</v>
      </c>
      <c r="S5" s="686">
        <f>'TONG HOP'!BA61</f>
        <v>0</v>
      </c>
    </row>
    <row r="6" spans="1:19" ht="41.25" customHeight="1" thickBot="1" x14ac:dyDescent="0.25">
      <c r="A6" s="1292"/>
      <c r="B6" s="381">
        <v>2</v>
      </c>
      <c r="C6" s="688" t="s">
        <v>18</v>
      </c>
      <c r="D6" s="689">
        <f>'TONG HOP'!AZ7</f>
        <v>0</v>
      </c>
      <c r="E6" s="690">
        <f>'TONG HOP'!AZ18</f>
        <v>0</v>
      </c>
      <c r="F6" s="690">
        <f>'TONG HOP'!AZ29</f>
        <v>0</v>
      </c>
      <c r="G6" s="689" t="str">
        <f>'TONG HOP'!AZ40</f>
        <v>CHUYÊN NGÀNH</v>
      </c>
      <c r="H6" s="690">
        <f>'TONG HOP'!AZ51</f>
        <v>0</v>
      </c>
      <c r="I6" s="690">
        <f>'TONG HOP'!AZ62</f>
        <v>0</v>
      </c>
      <c r="J6" s="1337"/>
      <c r="K6" s="1292"/>
      <c r="L6" s="381">
        <v>2</v>
      </c>
      <c r="M6" s="691" t="s">
        <v>18</v>
      </c>
      <c r="N6" s="690" t="str">
        <f>'TONG HOP'!BA7</f>
        <v>MÀN HÌNH</v>
      </c>
      <c r="O6" s="690">
        <f>'TONG HOP'!BA18</f>
        <v>0</v>
      </c>
      <c r="P6" s="1036">
        <f>'TONG HOP'!BA29</f>
        <v>0</v>
      </c>
      <c r="Q6" s="689">
        <f>'TONG HOP'!BA40</f>
        <v>0</v>
      </c>
      <c r="R6" s="690">
        <f>'TONG HOP'!BA51</f>
        <v>0</v>
      </c>
      <c r="S6" s="689">
        <f>'TONG HOP'!BA62</f>
        <v>0</v>
      </c>
    </row>
    <row r="7" spans="1:19" ht="41.25" customHeight="1" thickTop="1" x14ac:dyDescent="0.2">
      <c r="A7" s="1292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 t="str">
        <f>'TONG HOP'!AZ63</f>
        <v>9H00 SHCN 07,28/06</v>
      </c>
      <c r="J7" s="1337"/>
      <c r="K7" s="1292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2"/>
      <c r="B8" s="384">
        <v>4</v>
      </c>
      <c r="C8" s="694" t="s">
        <v>21</v>
      </c>
      <c r="D8" s="695">
        <f>'TONG HOP'!AZ9</f>
        <v>0</v>
      </c>
      <c r="E8" s="696">
        <f>'TONG HOP'!AZ20</f>
        <v>0</v>
      </c>
      <c r="F8" s="696" t="str">
        <f>'TONG HOP'!AZ31</f>
        <v>B203</v>
      </c>
      <c r="G8" s="695" t="str">
        <f>'TONG HOP'!AZ42</f>
        <v>B113</v>
      </c>
      <c r="H8" s="696" t="str">
        <f>'TONG HOP'!AZ53</f>
        <v>B214</v>
      </c>
      <c r="I8" s="696">
        <f>'TONG HOP'!AZ64</f>
        <v>0</v>
      </c>
      <c r="J8" s="1337"/>
      <c r="K8" s="1292"/>
      <c r="L8" s="384">
        <v>4</v>
      </c>
      <c r="M8" s="697" t="s">
        <v>21</v>
      </c>
      <c r="N8" s="696" t="str">
        <f>'TONG HOP'!BA9</f>
        <v>B212</v>
      </c>
      <c r="O8" s="696">
        <f>'TONG HOP'!BA20</f>
        <v>0</v>
      </c>
      <c r="P8" s="1037">
        <f>'TONG HOP'!BA31</f>
        <v>0</v>
      </c>
      <c r="Q8" s="695">
        <f>'TONG HOP'!BA42</f>
        <v>0</v>
      </c>
      <c r="R8" s="696">
        <f>'TONG HOP'!BA53</f>
        <v>0</v>
      </c>
      <c r="S8" s="695">
        <f>'TONG HOP'!BA64</f>
        <v>0</v>
      </c>
    </row>
    <row r="9" spans="1:19" ht="41.25" customHeight="1" thickBot="1" x14ac:dyDescent="0.25">
      <c r="A9" s="1293"/>
      <c r="B9" s="381">
        <v>5</v>
      </c>
      <c r="C9" s="698" t="s">
        <v>97</v>
      </c>
      <c r="D9" s="699">
        <f>'TONG HOP'!AZ10</f>
        <v>0</v>
      </c>
      <c r="E9" s="700">
        <f>'TONG HOP'!AZ21</f>
        <v>0</v>
      </c>
      <c r="F9" s="700" t="str">
        <f>'TONG HOP'!AZ32</f>
        <v>T.NHÂN(NAM)</v>
      </c>
      <c r="G9" s="699" t="str">
        <f>'TONG HOP'!AZ43</f>
        <v>T.V.TUẤN</v>
      </c>
      <c r="H9" s="700" t="str">
        <f>'TONG HOP'!AZ54</f>
        <v>T.THẠCH</v>
      </c>
      <c r="I9" s="690">
        <f>'TONG HOP'!AZ65</f>
        <v>0</v>
      </c>
      <c r="J9" s="1337"/>
      <c r="K9" s="1293"/>
      <c r="L9" s="381">
        <v>5</v>
      </c>
      <c r="M9" s="701" t="s">
        <v>97</v>
      </c>
      <c r="N9" s="699" t="str">
        <f>'TONG HOP'!BA10</f>
        <v>T.SA(HIỆP)</v>
      </c>
      <c r="O9" s="700">
        <f>'TONG HOP'!BA21</f>
        <v>0</v>
      </c>
      <c r="P9" s="1039">
        <f>'TONG HOP'!BA32</f>
        <v>0</v>
      </c>
      <c r="Q9" s="699">
        <f>'TONG HOP'!BA43</f>
        <v>0</v>
      </c>
      <c r="R9" s="700">
        <f>'TONG HOP'!BA54</f>
        <v>0</v>
      </c>
      <c r="S9" s="699">
        <f>'TONG HOP'!BA65</f>
        <v>0</v>
      </c>
    </row>
    <row r="10" spans="1:19" ht="41.25" customHeight="1" thickTop="1" x14ac:dyDescent="0.2">
      <c r="A10" s="1294" t="s">
        <v>24</v>
      </c>
      <c r="B10" s="388">
        <v>6</v>
      </c>
      <c r="C10" s="692" t="s">
        <v>70</v>
      </c>
      <c r="D10" s="690">
        <f>'TONG HOP'!AZ11</f>
        <v>0</v>
      </c>
      <c r="E10" s="702">
        <f>'TONG HOP'!AZ22</f>
        <v>0</v>
      </c>
      <c r="F10" s="702" t="str">
        <f>'TONG HOP'!AZ33</f>
        <v>ĐỒ ÁN TRUYỀN ĐỘNG ĐIỆN</v>
      </c>
      <c r="G10" s="689">
        <f>'TONG HOP'!AZ44</f>
        <v>0</v>
      </c>
      <c r="H10" s="702" t="str">
        <f>'TONG HOP'!AZ55</f>
        <v>PLC CƠ BẢN</v>
      </c>
      <c r="I10" s="685">
        <f>'TONG HOP'!AZ66</f>
        <v>0</v>
      </c>
      <c r="J10" s="1337"/>
      <c r="K10" s="1294" t="s">
        <v>24</v>
      </c>
      <c r="L10" s="388">
        <v>6</v>
      </c>
      <c r="M10" s="693" t="s">
        <v>70</v>
      </c>
      <c r="N10" s="685">
        <f>'TONG HOP'!BA11</f>
        <v>0</v>
      </c>
      <c r="O10" s="702">
        <f>'TONG HOP'!BA22</f>
        <v>0</v>
      </c>
      <c r="P10" s="1044">
        <f>'TONG HOP'!BA33</f>
        <v>0</v>
      </c>
      <c r="Q10" s="686">
        <f>'TONG HOP'!BA44</f>
        <v>0</v>
      </c>
      <c r="R10" s="703">
        <f>'TONG HOP'!BA55</f>
        <v>0</v>
      </c>
      <c r="S10" s="686">
        <f>'TONG HOP'!BA66</f>
        <v>0</v>
      </c>
    </row>
    <row r="11" spans="1:19" ht="41.25" customHeight="1" thickBot="1" x14ac:dyDescent="0.25">
      <c r="A11" s="1292"/>
      <c r="B11" s="390">
        <v>7</v>
      </c>
      <c r="C11" s="694" t="s">
        <v>71</v>
      </c>
      <c r="D11" s="689">
        <f>'TONG HOP'!AZ12</f>
        <v>0</v>
      </c>
      <c r="E11" s="690">
        <f>'TONG HOP'!AZ23</f>
        <v>0</v>
      </c>
      <c r="F11" s="690">
        <f>'TONG HOP'!AZ34</f>
        <v>0</v>
      </c>
      <c r="G11" s="689">
        <f>'TONG HOP'!AZ45</f>
        <v>0</v>
      </c>
      <c r="H11" s="704">
        <f>'TONG HOP'!AZ56</f>
        <v>0</v>
      </c>
      <c r="I11" s="690">
        <f>'TONG HOP'!AZ67</f>
        <v>0</v>
      </c>
      <c r="J11" s="1337"/>
      <c r="K11" s="1292"/>
      <c r="L11" s="390">
        <v>7</v>
      </c>
      <c r="M11" s="697" t="s">
        <v>71</v>
      </c>
      <c r="N11" s="690">
        <f>'TONG HOP'!BA12</f>
        <v>0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2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7"/>
      <c r="K12" s="1292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2"/>
      <c r="B13" s="388">
        <v>9</v>
      </c>
      <c r="C13" s="694" t="s">
        <v>73</v>
      </c>
      <c r="D13" s="695">
        <f>'TONG HOP'!AZ14</f>
        <v>0</v>
      </c>
      <c r="E13" s="696">
        <f>'TONG HOP'!AZ25</f>
        <v>0</v>
      </c>
      <c r="F13" s="696" t="str">
        <f>'TONG HOP'!AZ36</f>
        <v>B203</v>
      </c>
      <c r="G13" s="695">
        <f>'TONG HOP'!AZ47</f>
        <v>0</v>
      </c>
      <c r="H13" s="705" t="str">
        <f>'TONG HOP'!AZ58</f>
        <v>B214</v>
      </c>
      <c r="I13" s="696">
        <f>'TONG HOP'!AZ69</f>
        <v>0</v>
      </c>
      <c r="J13" s="1337"/>
      <c r="K13" s="1292"/>
      <c r="L13" s="388">
        <v>9</v>
      </c>
      <c r="M13" s="697" t="s">
        <v>73</v>
      </c>
      <c r="N13" s="696">
        <f>'TONG HOP'!BA14</f>
        <v>0</v>
      </c>
      <c r="O13" s="696">
        <f>'TONG HOP'!BA25</f>
        <v>0</v>
      </c>
      <c r="P13" s="1037">
        <f>'TONG HOP'!BA36</f>
        <v>0</v>
      </c>
      <c r="Q13" s="695">
        <f>'TONG HOP'!BA47</f>
        <v>0</v>
      </c>
      <c r="R13" s="705">
        <f>'TONG HOP'!BA58</f>
        <v>0</v>
      </c>
      <c r="S13" s="695">
        <f>'TONG HOP'!BA69</f>
        <v>0</v>
      </c>
    </row>
    <row r="14" spans="1:19" ht="41.25" customHeight="1" x14ac:dyDescent="0.2">
      <c r="A14" s="1296"/>
      <c r="B14" s="393">
        <v>10</v>
      </c>
      <c r="C14" s="706" t="s">
        <v>96</v>
      </c>
      <c r="D14" s="707">
        <f>'TONG HOP'!AZ15</f>
        <v>0</v>
      </c>
      <c r="E14" s="707">
        <f>'TONG HOP'!AZ26</f>
        <v>0</v>
      </c>
      <c r="F14" s="707" t="str">
        <f>'TONG HOP'!AZ37</f>
        <v>T.NHÂN(NAM)</v>
      </c>
      <c r="G14" s="708">
        <f>'TONG HOP'!AZ48</f>
        <v>0</v>
      </c>
      <c r="H14" s="707" t="str">
        <f>'TONG HOP'!AZ59</f>
        <v>T.THẠCH</v>
      </c>
      <c r="I14" s="707">
        <f>'TONG HOP'!AZ70</f>
        <v>0</v>
      </c>
      <c r="J14" s="1337"/>
      <c r="K14" s="1296"/>
      <c r="L14" s="393">
        <v>10</v>
      </c>
      <c r="M14" s="709" t="s">
        <v>96</v>
      </c>
      <c r="N14" s="707">
        <f>'TONG HOP'!BA15</f>
        <v>0</v>
      </c>
      <c r="O14" s="707">
        <f>'TONG HOP'!BA26</f>
        <v>0</v>
      </c>
      <c r="P14" s="1038">
        <f>'TONG HOP'!BA37</f>
        <v>0</v>
      </c>
      <c r="Q14" s="708">
        <f>'TONG HOP'!BA48</f>
        <v>0</v>
      </c>
      <c r="R14" s="710">
        <f>'TONG HOP'!BA59</f>
        <v>0</v>
      </c>
      <c r="S14" s="708">
        <f>'TONG HOP'!BA70</f>
        <v>0</v>
      </c>
    </row>
    <row r="15" spans="1:19" ht="36" customHeight="1" x14ac:dyDescent="0.25">
      <c r="A15" s="1334" t="str">
        <f>A2</f>
        <v>ÁP DỤNG TỪ NGÀY 16/06/2024 ĐẾN NGÀY 30/06/2025</v>
      </c>
      <c r="B15" s="1335"/>
      <c r="C15" s="1335"/>
      <c r="D15" s="1335"/>
      <c r="E15" s="1335"/>
      <c r="F15" s="1335"/>
      <c r="G15" s="1335"/>
      <c r="H15" s="1335"/>
      <c r="I15" s="1335"/>
      <c r="J15" s="711"/>
      <c r="K15" s="1334" t="s">
        <v>327</v>
      </c>
      <c r="L15" s="1335"/>
      <c r="M15" s="1335"/>
      <c r="N15" s="1335"/>
      <c r="O15" s="1335"/>
      <c r="P15" s="1335"/>
      <c r="Q15" s="1335"/>
      <c r="R15" s="1335"/>
      <c r="S15" s="1335"/>
    </row>
    <row r="16" spans="1:19" ht="38.25" customHeight="1" x14ac:dyDescent="0.25">
      <c r="A16" s="1303" t="s">
        <v>51</v>
      </c>
      <c r="B16" s="1304"/>
      <c r="C16" s="1305" t="str">
        <f>'TONG HOP'!BC5</f>
        <v>T23ĐC2</v>
      </c>
      <c r="D16" s="1306"/>
      <c r="E16" s="1280" t="s">
        <v>335</v>
      </c>
      <c r="F16" s="1281"/>
      <c r="G16" s="1281"/>
      <c r="H16" s="1281"/>
      <c r="I16" s="1282"/>
      <c r="J16" s="1336"/>
      <c r="K16" s="1303" t="s">
        <v>51</v>
      </c>
      <c r="L16" s="1304"/>
      <c r="M16" s="1305" t="str">
        <f>'TONG HOP'!BE5</f>
        <v>C24LRMT2</v>
      </c>
      <c r="N16" s="1306"/>
      <c r="O16" s="1280" t="s">
        <v>278</v>
      </c>
      <c r="P16" s="1281"/>
      <c r="Q16" s="1281"/>
      <c r="R16" s="1281"/>
      <c r="S16" s="1282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7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1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7"/>
      <c r="K18" s="1291" t="s">
        <v>14</v>
      </c>
      <c r="L18" s="378">
        <v>1</v>
      </c>
      <c r="M18" s="840" t="s">
        <v>16</v>
      </c>
      <c r="N18" s="685" t="str">
        <f>'TONG HOP'!BE6</f>
        <v>ĐO LƯỜNG ĐIỆN</v>
      </c>
      <c r="O18" s="685">
        <f>'TONG HOP'!BE17</f>
        <v>0</v>
      </c>
      <c r="P18" s="1025" t="str">
        <f>'TONG HOP'!BE28</f>
        <v>KT SỐ</v>
      </c>
      <c r="Q18" s="686">
        <f>'TONG HOP'!BE39</f>
        <v>0</v>
      </c>
      <c r="R18" s="703">
        <f>'TONG HOP'!BE50</f>
        <v>0</v>
      </c>
      <c r="S18" s="686">
        <f>'TONG HOP'!BE61</f>
        <v>0</v>
      </c>
    </row>
    <row r="19" spans="1:19" ht="39.75" customHeight="1" thickBot="1" x14ac:dyDescent="0.25">
      <c r="A19" s="1292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7"/>
      <c r="K19" s="1292"/>
      <c r="L19" s="381">
        <v>2</v>
      </c>
      <c r="M19" s="688" t="s">
        <v>18</v>
      </c>
      <c r="N19" s="690" t="str">
        <f>'TONG HOP'!BE7</f>
        <v>ĐIỆN TỬ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>
        <f>'TONG HOP'!BE51</f>
        <v>0</v>
      </c>
      <c r="S19" s="689">
        <f>'TONG HOP'!BE62</f>
        <v>0</v>
      </c>
    </row>
    <row r="20" spans="1:19" ht="39.75" customHeight="1" thickTop="1" x14ac:dyDescent="0.2">
      <c r="A20" s="1292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7"/>
      <c r="K20" s="1292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>
        <f>'TONG HOP'!BE63</f>
        <v>0</v>
      </c>
    </row>
    <row r="21" spans="1:19" ht="39.75" customHeight="1" x14ac:dyDescent="0.2">
      <c r="A21" s="1292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7"/>
      <c r="K21" s="1292"/>
      <c r="L21" s="384">
        <v>4</v>
      </c>
      <c r="M21" s="694" t="s">
        <v>21</v>
      </c>
      <c r="N21" s="696" t="str">
        <f>'TONG HOP'!BE9</f>
        <v>B202</v>
      </c>
      <c r="O21" s="696">
        <f>'TONG HOP'!BE20</f>
        <v>0</v>
      </c>
      <c r="P21" s="1027" t="str">
        <f>'TONG HOP'!BE31</f>
        <v>B213</v>
      </c>
      <c r="Q21" s="695">
        <f>'TONG HOP'!BE42</f>
        <v>0</v>
      </c>
      <c r="R21" s="705">
        <f>'TONG HOP'!BE53</f>
        <v>0</v>
      </c>
      <c r="S21" s="695">
        <f>'TONG HOP'!BE64</f>
        <v>0</v>
      </c>
    </row>
    <row r="22" spans="1:19" ht="39.75" customHeight="1" thickBot="1" x14ac:dyDescent="0.25">
      <c r="A22" s="1293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7"/>
      <c r="K22" s="1293"/>
      <c r="L22" s="381">
        <v>5</v>
      </c>
      <c r="M22" s="698" t="s">
        <v>97</v>
      </c>
      <c r="N22" s="700" t="str">
        <f>'TONG HOP'!BE10</f>
        <v>T.PHÚC</v>
      </c>
      <c r="O22" s="700">
        <f>'TONG HOP'!BE21</f>
        <v>0</v>
      </c>
      <c r="P22" s="1028" t="str">
        <f>'TONG HOP'!BE32</f>
        <v>T.HÙNG</v>
      </c>
      <c r="Q22" s="699">
        <f>'TONG HOP'!BE43</f>
        <v>0</v>
      </c>
      <c r="R22" s="772">
        <f>'TONG HOP'!BE54</f>
        <v>0</v>
      </c>
      <c r="S22" s="699" t="str">
        <f>'TONG HOP'!BE65</f>
        <v>10H45 SHCN 07,14/06</v>
      </c>
    </row>
    <row r="23" spans="1:19" ht="39.75" customHeight="1" thickTop="1" x14ac:dyDescent="0.2">
      <c r="A23" s="1294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7"/>
      <c r="K23" s="1294" t="s">
        <v>24</v>
      </c>
      <c r="L23" s="388">
        <v>6</v>
      </c>
      <c r="M23" s="692" t="s">
        <v>70</v>
      </c>
      <c r="N23" s="685">
        <f>'TONG HOP'!BE11</f>
        <v>0</v>
      </c>
      <c r="O23" s="702">
        <f>'TONG HOP'!BE22</f>
        <v>0</v>
      </c>
      <c r="P23" s="1044">
        <f>'TONG HOP'!BE33</f>
        <v>0</v>
      </c>
      <c r="Q23" s="686">
        <f>'TONG HOP'!BE44</f>
        <v>0</v>
      </c>
      <c r="R23" s="703">
        <f>'TONG HOP'!BE55</f>
        <v>0</v>
      </c>
      <c r="S23" s="686">
        <f>'TONG HOP'!BE66</f>
        <v>0</v>
      </c>
    </row>
    <row r="24" spans="1:19" ht="39.75" customHeight="1" thickBot="1" x14ac:dyDescent="0.25">
      <c r="A24" s="1292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7"/>
      <c r="K24" s="1292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>
        <f>'TONG HOP'!BE56</f>
        <v>0</v>
      </c>
      <c r="S24" s="689">
        <f>'TONG HOP'!BE67</f>
        <v>0</v>
      </c>
    </row>
    <row r="25" spans="1:19" ht="39.75" customHeight="1" thickTop="1" x14ac:dyDescent="0.2">
      <c r="A25" s="1292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7"/>
      <c r="K25" s="1292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2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7"/>
      <c r="K26" s="1292"/>
      <c r="L26" s="388">
        <v>9</v>
      </c>
      <c r="M26" s="694" t="s">
        <v>73</v>
      </c>
      <c r="N26" s="696">
        <f>'TONG HOP'!BE14</f>
        <v>0</v>
      </c>
      <c r="O26" s="696">
        <f>'TONG HOP'!BE25</f>
        <v>0</v>
      </c>
      <c r="P26" s="1037">
        <f>'TONG HOP'!BE36</f>
        <v>0</v>
      </c>
      <c r="Q26" s="695">
        <f>'TONG HOP'!BE47</f>
        <v>0</v>
      </c>
      <c r="R26" s="705">
        <f>'TONG HOP'!BE58</f>
        <v>0</v>
      </c>
      <c r="S26" s="695">
        <f>'TONG HOP'!BE69</f>
        <v>0</v>
      </c>
    </row>
    <row r="27" spans="1:19" ht="39.75" customHeight="1" x14ac:dyDescent="0.2">
      <c r="A27" s="1296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7"/>
      <c r="K27" s="1296"/>
      <c r="L27" s="393">
        <v>10</v>
      </c>
      <c r="M27" s="706" t="s">
        <v>96</v>
      </c>
      <c r="N27" s="707">
        <f>'TONG HOP'!BE15</f>
        <v>0</v>
      </c>
      <c r="O27" s="707">
        <f>'TONG HOP'!BE26</f>
        <v>0</v>
      </c>
      <c r="P27" s="1038">
        <f>'TONG HOP'!BE37</f>
        <v>0</v>
      </c>
      <c r="Q27" s="708">
        <f>'TONG HOP'!BE48</f>
        <v>0</v>
      </c>
      <c r="R27" s="710">
        <f>'TONG HOP'!BE59</f>
        <v>0</v>
      </c>
      <c r="S27" s="708">
        <f>'TONG HOP'!BE70</f>
        <v>0</v>
      </c>
    </row>
    <row r="28" spans="1:19" ht="24" customHeight="1" x14ac:dyDescent="0.25">
      <c r="A28" s="1334" t="str">
        <f>A2</f>
        <v>ÁP DỤNG TỪ NGÀY 16/06/2024 ĐẾN NGÀY 30/06/2025</v>
      </c>
      <c r="B28" s="1335"/>
      <c r="C28" s="1335"/>
      <c r="D28" s="1335"/>
      <c r="E28" s="1335"/>
      <c r="F28" s="1335"/>
      <c r="G28" s="1335"/>
      <c r="H28" s="1335"/>
      <c r="I28" s="1335"/>
      <c r="J28" s="373"/>
      <c r="K28" s="1301" t="str">
        <f>K2</f>
        <v>ÁP DỤNG TỪ NGÀY 16/06/2024 ĐẾN NGÀY 30/06/2025</v>
      </c>
      <c r="L28" s="1301"/>
      <c r="M28" s="1301"/>
      <c r="N28" s="1301"/>
      <c r="O28" s="1301"/>
      <c r="P28" s="1301"/>
      <c r="Q28" s="1301"/>
      <c r="R28" s="1301"/>
      <c r="S28" s="1301"/>
    </row>
    <row r="29" spans="1:19" ht="27" customHeight="1" x14ac:dyDescent="0.25">
      <c r="A29" s="1303" t="s">
        <v>51</v>
      </c>
      <c r="B29" s="1304"/>
      <c r="C29" s="1305" t="str">
        <f>'TONG HOP'!BB5</f>
        <v>T23LRMT2</v>
      </c>
      <c r="D29" s="1306"/>
      <c r="E29" s="1280" t="s">
        <v>279</v>
      </c>
      <c r="F29" s="1281"/>
      <c r="G29" s="1281"/>
      <c r="H29" s="1281"/>
      <c r="I29" s="1282"/>
      <c r="J29" s="1336"/>
      <c r="K29" s="1303" t="s">
        <v>51</v>
      </c>
      <c r="L29" s="1304"/>
      <c r="M29" s="1305" t="str">
        <f>'TONG HOP'!BD5</f>
        <v>C24ĐC2</v>
      </c>
      <c r="N29" s="1306"/>
      <c r="O29" s="1280" t="s">
        <v>277</v>
      </c>
      <c r="P29" s="1281"/>
      <c r="Q29" s="1281"/>
      <c r="R29" s="1281"/>
      <c r="S29" s="1282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7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1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>
        <f>'TONG HOP'!BB28</f>
        <v>0</v>
      </c>
      <c r="G31" s="1045">
        <f>'TONG HOP'!BB39</f>
        <v>0</v>
      </c>
      <c r="H31" s="1045">
        <f>'TONG HOP'!BB50</f>
        <v>0</v>
      </c>
      <c r="I31" s="1045" t="str">
        <f>'TONG HOP'!BB61</f>
        <v>7H00 SHCN 06,13/06</v>
      </c>
      <c r="J31" s="1337"/>
      <c r="K31" s="1291" t="s">
        <v>14</v>
      </c>
      <c r="L31" s="378">
        <v>1</v>
      </c>
      <c r="M31" s="684" t="s">
        <v>16</v>
      </c>
      <c r="N31" s="733">
        <f>'TONG HOP'!BD6</f>
        <v>0</v>
      </c>
      <c r="O31" s="685">
        <f>'TONG HOP'!BD17</f>
        <v>0</v>
      </c>
      <c r="P31" s="1031">
        <f>'TONG HOP'!BD28</f>
        <v>0</v>
      </c>
      <c r="Q31" s="686">
        <f>'TONG HOP'!BD39</f>
        <v>0</v>
      </c>
      <c r="R31" s="685">
        <f>'TONG HOP'!BD50</f>
        <v>0</v>
      </c>
      <c r="S31" s="686" t="str">
        <f>'TONG HOP'!BD61</f>
        <v>TH ĐIỆN TỬ CB</v>
      </c>
    </row>
    <row r="32" spans="1:19" ht="31.5" customHeight="1" thickBot="1" x14ac:dyDescent="0.25">
      <c r="A32" s="1292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>
        <f>'TONG HOP'!BB62</f>
        <v>0</v>
      </c>
      <c r="J32" s="1337"/>
      <c r="K32" s="1292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2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7"/>
      <c r="K33" s="1292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2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>
        <f>'TONG HOP'!BB31</f>
        <v>0</v>
      </c>
      <c r="G34" s="1037">
        <f>'TONG HOP'!BB42</f>
        <v>0</v>
      </c>
      <c r="H34" s="1037">
        <f>'TONG HOP'!BB53</f>
        <v>0</v>
      </c>
      <c r="I34" s="1037" t="str">
        <f>'TONG HOP'!BB64</f>
        <v>B204</v>
      </c>
      <c r="J34" s="1337"/>
      <c r="K34" s="1292"/>
      <c r="L34" s="384">
        <v>4</v>
      </c>
      <c r="M34" s="694" t="s">
        <v>21</v>
      </c>
      <c r="N34" s="735">
        <f>'TONG HOP'!BD9</f>
        <v>0</v>
      </c>
      <c r="O34" s="696">
        <f>'TONG HOP'!BD20</f>
        <v>0</v>
      </c>
      <c r="P34" s="1037">
        <f>'TONG HOP'!BD31</f>
        <v>0</v>
      </c>
      <c r="Q34" s="695">
        <f>'TONG HOP'!BD42</f>
        <v>0</v>
      </c>
      <c r="R34" s="696">
        <f>'TONG HOP'!BD53</f>
        <v>0</v>
      </c>
      <c r="S34" s="695" t="str">
        <f>'TONG HOP'!BD64</f>
        <v>B202</v>
      </c>
    </row>
    <row r="35" spans="1:19" ht="31.5" customHeight="1" thickBot="1" x14ac:dyDescent="0.25">
      <c r="A35" s="1293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>
        <f>'TONG HOP'!BB32</f>
        <v>0</v>
      </c>
      <c r="G35" s="1039">
        <f>'TONG HOP'!BB43</f>
        <v>0</v>
      </c>
      <c r="H35" s="1039">
        <f>'TONG HOP'!BB54</f>
        <v>0</v>
      </c>
      <c r="I35" s="1039">
        <f>'TONG HOP'!BB65</f>
        <v>0</v>
      </c>
      <c r="J35" s="1337"/>
      <c r="K35" s="1293"/>
      <c r="L35" s="381">
        <v>5</v>
      </c>
      <c r="M35" s="698" t="s">
        <v>97</v>
      </c>
      <c r="N35" s="736">
        <f>'TONG HOP'!BD10</f>
        <v>0</v>
      </c>
      <c r="O35" s="700">
        <f>'TONG HOP'!BD21</f>
        <v>0</v>
      </c>
      <c r="P35" s="1039">
        <f>'TONG HOP'!BD32</f>
        <v>0</v>
      </c>
      <c r="Q35" s="699">
        <f>'TONG HOP'!BD43</f>
        <v>0</v>
      </c>
      <c r="R35" s="700">
        <f>'TONG HOP'!BD54</f>
        <v>0</v>
      </c>
      <c r="S35" s="699" t="str">
        <f>'TONG HOP'!BD65</f>
        <v>T.HÙNG</v>
      </c>
    </row>
    <row r="36" spans="1:19" ht="31.5" customHeight="1" thickTop="1" x14ac:dyDescent="0.2">
      <c r="A36" s="1294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>
        <f>'TONG HOP'!BB33</f>
        <v>0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7"/>
      <c r="K36" s="1294" t="s">
        <v>24</v>
      </c>
      <c r="L36" s="388">
        <v>6</v>
      </c>
      <c r="M36" s="692" t="s">
        <v>70</v>
      </c>
      <c r="N36" s="740">
        <f>'TONG HOP'!BD11</f>
        <v>0</v>
      </c>
      <c r="O36" s="738">
        <f>'TONG HOP'!BD22</f>
        <v>0</v>
      </c>
      <c r="P36" s="1040" t="str">
        <f>'TONG HOP'!BD33</f>
        <v>12H45 SHCN 04,25/06</v>
      </c>
      <c r="Q36" s="739">
        <f>'TONG HOP'!BD44</f>
        <v>0</v>
      </c>
      <c r="R36" s="738">
        <f>'TONG HOP'!BD55</f>
        <v>0</v>
      </c>
      <c r="S36" s="686" t="str">
        <f>'TONG HOP'!BD66</f>
        <v>TH ĐIỆN TỬ CB</v>
      </c>
    </row>
    <row r="37" spans="1:19" ht="31.5" customHeight="1" thickBot="1" x14ac:dyDescent="0.25">
      <c r="A37" s="1292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7"/>
      <c r="K37" s="1292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2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7"/>
      <c r="K38" s="1292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2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>
        <f>'TONG HOP'!BB36</f>
        <v>0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7"/>
      <c r="K39" s="1292"/>
      <c r="L39" s="388">
        <v>9</v>
      </c>
      <c r="M39" s="694" t="s">
        <v>73</v>
      </c>
      <c r="N39" s="746">
        <f>'TONG HOP'!BD14</f>
        <v>0</v>
      </c>
      <c r="O39" s="744">
        <f>'TONG HOP'!BD25</f>
        <v>0</v>
      </c>
      <c r="P39" s="1042" t="str">
        <f>'TONG HOP'!BD36</f>
        <v>B213</v>
      </c>
      <c r="Q39" s="745">
        <f>'TONG HOP'!BD47</f>
        <v>0</v>
      </c>
      <c r="R39" s="744">
        <f>'TONG HOP'!BD58</f>
        <v>0</v>
      </c>
      <c r="S39" s="695" t="str">
        <f>'TONG HOP'!BD69</f>
        <v>B202</v>
      </c>
    </row>
    <row r="40" spans="1:19" ht="31.5" customHeight="1" x14ac:dyDescent="0.2">
      <c r="A40" s="1296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>
        <f>'TONG HOP'!BB37</f>
        <v>0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7"/>
      <c r="K40" s="1296"/>
      <c r="L40" s="393">
        <v>10</v>
      </c>
      <c r="M40" s="706" t="s">
        <v>96</v>
      </c>
      <c r="N40" s="730">
        <f>'TONG HOP'!BD15</f>
        <v>0</v>
      </c>
      <c r="O40" s="707">
        <f>'TONG HOP'!BD26</f>
        <v>0</v>
      </c>
      <c r="P40" s="1038">
        <f>'TONG HOP'!BD37</f>
        <v>0</v>
      </c>
      <c r="Q40" s="708">
        <f>'TONG HOP'!BD48</f>
        <v>0</v>
      </c>
      <c r="R40" s="707">
        <f>'TONG HOP'!BD59</f>
        <v>0</v>
      </c>
      <c r="S40" s="708" t="str">
        <f>'TONG HOP'!BD70</f>
        <v>T.HÙNG</v>
      </c>
    </row>
    <row r="41" spans="1:19" ht="27" customHeight="1" x14ac:dyDescent="0.25">
      <c r="A41" s="1334" t="str">
        <f>A28</f>
        <v>ÁP DỤNG TỪ NGÀY 16/06/2024 ĐẾN NGÀY 30/06/2025</v>
      </c>
      <c r="B41" s="1335"/>
      <c r="C41" s="1335"/>
      <c r="D41" s="1335"/>
      <c r="E41" s="1335"/>
      <c r="F41" s="1335"/>
      <c r="G41" s="1335"/>
      <c r="H41" s="1335"/>
      <c r="I41" s="1335"/>
      <c r="J41" s="711"/>
      <c r="K41" s="1334" t="str">
        <f>K28</f>
        <v>ÁP DỤNG TỪ NGÀY 16/06/2024 ĐẾN NGÀY 30/06/2025</v>
      </c>
      <c r="L41" s="1335"/>
      <c r="M41" s="1335"/>
      <c r="N41" s="1335"/>
      <c r="O41" s="1335"/>
      <c r="P41" s="1335"/>
      <c r="Q41" s="1335"/>
      <c r="R41" s="1335"/>
      <c r="S41" s="1335"/>
    </row>
    <row r="42" spans="1:19" ht="21" customHeight="1" x14ac:dyDescent="0.25">
      <c r="A42" s="1303" t="s">
        <v>51</v>
      </c>
      <c r="B42" s="1304"/>
      <c r="C42" s="1305" t="str">
        <f>'TONG HOP'!BF5</f>
        <v>T24DC2</v>
      </c>
      <c r="D42" s="1306"/>
      <c r="E42" s="1280" t="s">
        <v>280</v>
      </c>
      <c r="F42" s="1281"/>
      <c r="G42" s="1281"/>
      <c r="H42" s="1281"/>
      <c r="I42" s="1282"/>
      <c r="J42" s="711"/>
      <c r="K42" s="1303" t="s">
        <v>51</v>
      </c>
      <c r="L42" s="1304"/>
      <c r="M42" s="1305"/>
      <c r="N42" s="1306"/>
      <c r="O42" s="1272"/>
      <c r="P42" s="1278"/>
      <c r="Q42" s="1278"/>
      <c r="R42" s="1278"/>
      <c r="S42" s="1279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1" t="s">
        <v>14</v>
      </c>
      <c r="B44" s="378">
        <v>1</v>
      </c>
      <c r="C44" s="684" t="s">
        <v>16</v>
      </c>
      <c r="D44" s="1045">
        <f>'TONG HOP'!BF6</f>
        <v>0</v>
      </c>
      <c r="E44" s="1045" t="str">
        <f>'TONG HOP'!BF17</f>
        <v>BD MÁY ĐIỆN</v>
      </c>
      <c r="F44" s="686" t="str">
        <f>'TONG HOP'!BF28</f>
        <v>KỸ THUẬT SỐ</v>
      </c>
      <c r="G44" s="686" t="str">
        <f>'TONG HOP'!BF39</f>
        <v>BD MÁY ĐIỆN</v>
      </c>
      <c r="H44" s="686" t="str">
        <f>'TONG HOP'!BF50</f>
        <v>KỸ THUẬT SỐ</v>
      </c>
      <c r="I44" s="686">
        <f>'TONG HOP'!BF61</f>
        <v>0</v>
      </c>
      <c r="J44" s="711"/>
      <c r="K44" s="1291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2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>
        <f>'TONG HOP'!BF29</f>
        <v>0</v>
      </c>
      <c r="G45" s="689" t="str">
        <f>'TONG HOP'!BF40</f>
        <v>THI KTM</v>
      </c>
      <c r="H45" s="689">
        <f>'TONG HOP'!BF51</f>
        <v>0</v>
      </c>
      <c r="I45" s="689">
        <f>'TONG HOP'!BF62</f>
        <v>0</v>
      </c>
      <c r="J45" s="711"/>
      <c r="K45" s="1292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2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 t="str">
        <f>'TONG HOP'!BF41</f>
        <v>B202</v>
      </c>
      <c r="H46" s="689">
        <f>'TONG HOP'!BF52</f>
        <v>0</v>
      </c>
      <c r="I46" s="689">
        <f>'TONG HOP'!BF63</f>
        <v>0</v>
      </c>
      <c r="J46" s="711"/>
      <c r="K46" s="1292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2"/>
      <c r="B47" s="384">
        <v>4</v>
      </c>
      <c r="C47" s="694" t="s">
        <v>21</v>
      </c>
      <c r="D47" s="1037">
        <f>'TONG HOP'!BF9</f>
        <v>0</v>
      </c>
      <c r="E47" s="1037" t="str">
        <f>'TONG HOP'!BF20</f>
        <v>B202</v>
      </c>
      <c r="F47" s="695" t="str">
        <f>'TONG HOP'!BF31</f>
        <v>A015</v>
      </c>
      <c r="G47" s="695" t="str">
        <f>'TONG HOP'!BF42</f>
        <v>T.NHÂN</v>
      </c>
      <c r="H47" s="695" t="str">
        <f>'TONG HOP'!BF53</f>
        <v>A018</v>
      </c>
      <c r="I47" s="695">
        <f>'TONG HOP'!BF64</f>
        <v>0</v>
      </c>
      <c r="J47" s="711"/>
      <c r="K47" s="1292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3"/>
      <c r="B48" s="381">
        <v>5</v>
      </c>
      <c r="C48" s="698" t="s">
        <v>97</v>
      </c>
      <c r="D48" s="877">
        <f>'TONG HOP'!BF10</f>
        <v>0</v>
      </c>
      <c r="E48" s="878" t="str">
        <f>'TONG HOP'!BF21</f>
        <v>T.NHÂN</v>
      </c>
      <c r="F48" s="879" t="str">
        <f>'TONG HOP'!BF32</f>
        <v>C.THẢO</v>
      </c>
      <c r="G48" s="879" t="str">
        <f>'TONG HOP'!BF43</f>
        <v>10H45 SHCN 05,12/06</v>
      </c>
      <c r="H48" s="879" t="str">
        <f>'TONG HOP'!BF54</f>
        <v>C.THẢO</v>
      </c>
      <c r="I48" s="879">
        <f>'TONG HOP'!BF65</f>
        <v>0</v>
      </c>
      <c r="J48" s="711"/>
      <c r="K48" s="1293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4" t="s">
        <v>24</v>
      </c>
      <c r="B49" s="388">
        <v>6</v>
      </c>
      <c r="C49" s="692" t="s">
        <v>70</v>
      </c>
      <c r="D49" s="1036" t="str">
        <f>'TONG HOP'!BF11</f>
        <v>KỸ THUẬT SỐ</v>
      </c>
      <c r="E49" s="1036" t="str">
        <f>'TONG HOP'!BF22</f>
        <v>GDTC</v>
      </c>
      <c r="F49" s="689" t="str">
        <f>'TONG HOP'!BF33</f>
        <v>GDTC</v>
      </c>
      <c r="G49" s="689">
        <f>'TONG HOP'!BF44</f>
        <v>0</v>
      </c>
      <c r="H49" s="689">
        <f>'TONG HOP'!BF55</f>
        <v>0</v>
      </c>
      <c r="I49" s="689">
        <f>'TONG HOP'!BF66</f>
        <v>0</v>
      </c>
      <c r="J49" s="711"/>
      <c r="K49" s="1294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2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2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2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2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2"/>
      <c r="B52" s="388">
        <v>9</v>
      </c>
      <c r="C52" s="694" t="s">
        <v>73</v>
      </c>
      <c r="D52" s="1037" t="str">
        <f>'TONG HOP'!BF14</f>
        <v>A015</v>
      </c>
      <c r="E52" s="1037" t="str">
        <f>'TONG HOP'!BF25</f>
        <v>NHÀ THI ĐÁU</v>
      </c>
      <c r="F52" s="695" t="str">
        <f>'TONG HOP'!BF36</f>
        <v>NHÀ THI ĐÁU</v>
      </c>
      <c r="G52" s="695">
        <f>'TONG HOP'!BF47</f>
        <v>0</v>
      </c>
      <c r="H52" s="695">
        <f>'TONG HOP'!BF58</f>
        <v>0</v>
      </c>
      <c r="I52" s="695">
        <f>'TONG HOP'!BF69</f>
        <v>0</v>
      </c>
      <c r="J52" s="711"/>
      <c r="K52" s="1292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6"/>
      <c r="B53" s="393">
        <v>10</v>
      </c>
      <c r="C53" s="706" t="s">
        <v>96</v>
      </c>
      <c r="D53" s="880" t="str">
        <f>'TONG HOP'!BF15</f>
        <v>C.THẢO</v>
      </c>
      <c r="E53" s="1038" t="str">
        <f>'TONG HOP'!BF26</f>
        <v>T.THANH</v>
      </c>
      <c r="F53" s="708" t="str">
        <f>'TONG HOP'!BF37</f>
        <v>T.THANH</v>
      </c>
      <c r="G53" s="708">
        <f>'TONG HOP'!BF48</f>
        <v>0</v>
      </c>
      <c r="H53" s="708">
        <f>'TONG HOP'!BF59</f>
        <v>0</v>
      </c>
      <c r="I53" s="708">
        <f>'TONG HOP'!BF70</f>
        <v>0</v>
      </c>
      <c r="K53" s="1296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4" t="str">
        <f>A41</f>
        <v>ÁP DỤNG TỪ NGÀY 16/06/2024 ĐẾN NGÀY 30/06/2025</v>
      </c>
      <c r="B54" s="1335"/>
      <c r="C54" s="1335"/>
      <c r="D54" s="1335"/>
      <c r="E54" s="1335"/>
      <c r="F54" s="1335"/>
      <c r="G54" s="1335"/>
      <c r="H54" s="1335"/>
      <c r="I54" s="1335"/>
      <c r="J54" s="711"/>
      <c r="K54" s="1334" t="str">
        <f>K41</f>
        <v>ÁP DỤNG TỪ NGÀY 16/06/2024 ĐẾN NGÀY 30/06/2025</v>
      </c>
      <c r="L54" s="1335"/>
      <c r="M54" s="1335"/>
      <c r="N54" s="1335"/>
      <c r="O54" s="1335"/>
      <c r="P54" s="1335"/>
      <c r="Q54" s="1335"/>
      <c r="R54" s="1335"/>
      <c r="S54" s="1335"/>
    </row>
    <row r="55" spans="1:19" ht="30.75" hidden="1" customHeight="1" x14ac:dyDescent="0.25">
      <c r="A55" s="1303" t="s">
        <v>51</v>
      </c>
      <c r="B55" s="1304"/>
      <c r="C55" s="1305"/>
      <c r="D55" s="1306"/>
      <c r="E55" s="1344"/>
      <c r="F55" s="1345"/>
      <c r="G55" s="1345"/>
      <c r="H55" s="1345"/>
      <c r="I55" s="1345"/>
      <c r="J55" s="711"/>
      <c r="K55" s="1303" t="s">
        <v>51</v>
      </c>
      <c r="L55" s="1304"/>
      <c r="M55" s="1305"/>
      <c r="N55" s="1306"/>
      <c r="O55" s="1341"/>
      <c r="P55" s="1342"/>
      <c r="Q55" s="1342"/>
      <c r="R55" s="1342"/>
      <c r="S55" s="1343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6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6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39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39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39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39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39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39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7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7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38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38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39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39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39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39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39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39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0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0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2025-06-14T09:30:36Z</cp:lastPrinted>
  <dcterms:created xsi:type="dcterms:W3CDTF">2007-08-18T02:13:10Z</dcterms:created>
  <dcterms:modified xsi:type="dcterms:W3CDTF">2025-06-15T07:44:08Z</dcterms:modified>
</cp:coreProperties>
</file>