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Thông báo và biểu mẫu kèm theo\1. Biểu mẫu hồ sơ theo thông tư 23\"/>
    </mc:Choice>
  </mc:AlternateContent>
  <xr:revisionPtr revIDLastSave="0" documentId="8_{33C5057B-2B0D-4D4E-A4D1-25C7E1685A4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Sheet1!$A$1:$CS$62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8" i="1" l="1"/>
  <c r="AW8" i="1" s="1"/>
  <c r="AX8" i="1" s="1"/>
  <c r="AY8" i="1" s="1"/>
  <c r="AZ8" i="1" s="1"/>
  <c r="BA8" i="1" s="1"/>
  <c r="BB8" i="1" l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A9" i="1" l="1"/>
  <c r="CA10" i="1"/>
  <c r="CB9" i="1" s="1"/>
  <c r="BR9" i="1"/>
  <c r="BR10" i="1"/>
  <c r="BS9" i="1" s="1"/>
  <c r="BV9" i="1"/>
  <c r="BV10" i="1"/>
  <c r="BW9" i="1" s="1"/>
  <c r="BI9" i="1"/>
  <c r="BI10" i="1"/>
  <c r="BJ9" i="1" s="1"/>
  <c r="BM9" i="1"/>
  <c r="BM10" i="1"/>
  <c r="BN9" i="1" s="1"/>
  <c r="AZ9" i="1"/>
  <c r="AZ10" i="1"/>
  <c r="BA9" i="1" s="1"/>
  <c r="BE9" i="1"/>
  <c r="BE10" i="1"/>
  <c r="BF9" i="1" s="1"/>
  <c r="AV9" i="1"/>
  <c r="AV10" i="1"/>
  <c r="BN10" i="1" l="1"/>
  <c r="BO9" i="1" s="1"/>
  <c r="BJ10" i="1"/>
  <c r="BK9" i="1" s="1"/>
  <c r="BF10" i="1"/>
  <c r="BG9" i="1" s="1"/>
  <c r="BA10" i="1"/>
  <c r="BW10" i="1"/>
  <c r="BX9" i="1" s="1"/>
  <c r="BS10" i="1"/>
  <c r="CB10" i="1"/>
  <c r="AW9" i="1"/>
  <c r="AW10" i="1"/>
  <c r="CH35" i="1"/>
  <c r="CI35" i="1" s="1"/>
  <c r="CK35" i="1" s="1"/>
  <c r="CL35" i="1" s="1"/>
  <c r="CE35" i="1"/>
  <c r="CD35" i="1" s="1"/>
  <c r="CH34" i="1"/>
  <c r="CI34" i="1" s="1"/>
  <c r="CK34" i="1" s="1"/>
  <c r="CL34" i="1" s="1"/>
  <c r="CE34" i="1"/>
  <c r="CD34" i="1" s="1"/>
  <c r="CH33" i="1"/>
  <c r="CI33" i="1" s="1"/>
  <c r="CK33" i="1" s="1"/>
  <c r="CL33" i="1" s="1"/>
  <c r="CE33" i="1"/>
  <c r="CD33" i="1" s="1"/>
  <c r="CH32" i="1"/>
  <c r="CI32" i="1" s="1"/>
  <c r="CK32" i="1" s="1"/>
  <c r="CL32" i="1" s="1"/>
  <c r="CE32" i="1"/>
  <c r="CD32" i="1" s="1"/>
  <c r="CH31" i="1"/>
  <c r="CI31" i="1" s="1"/>
  <c r="CK31" i="1" s="1"/>
  <c r="CL31" i="1" s="1"/>
  <c r="CE31" i="1"/>
  <c r="CD31" i="1" s="1"/>
  <c r="CH30" i="1"/>
  <c r="CI30" i="1" s="1"/>
  <c r="CK30" i="1" s="1"/>
  <c r="CL30" i="1" s="1"/>
  <c r="CE30" i="1"/>
  <c r="CD30" i="1" s="1"/>
  <c r="CH29" i="1"/>
  <c r="CI29" i="1" s="1"/>
  <c r="CK29" i="1" s="1"/>
  <c r="CL29" i="1" s="1"/>
  <c r="CE29" i="1"/>
  <c r="CD29" i="1" s="1"/>
  <c r="CH28" i="1"/>
  <c r="CI28" i="1" s="1"/>
  <c r="CK28" i="1" s="1"/>
  <c r="CL28" i="1" s="1"/>
  <c r="CE28" i="1"/>
  <c r="CD28" i="1" s="1"/>
  <c r="CH27" i="1"/>
  <c r="CI27" i="1" s="1"/>
  <c r="CK27" i="1" s="1"/>
  <c r="CL27" i="1" s="1"/>
  <c r="CE27" i="1"/>
  <c r="CD27" i="1" s="1"/>
  <c r="CH26" i="1"/>
  <c r="CI26" i="1" s="1"/>
  <c r="CK26" i="1" s="1"/>
  <c r="CL26" i="1" s="1"/>
  <c r="CE26" i="1"/>
  <c r="CD26" i="1" s="1"/>
  <c r="CH23" i="1"/>
  <c r="CI23" i="1" s="1"/>
  <c r="CK23" i="1" s="1"/>
  <c r="CL23" i="1" s="1"/>
  <c r="CE23" i="1"/>
  <c r="CD23" i="1" s="1"/>
  <c r="CH22" i="1"/>
  <c r="CI22" i="1" s="1"/>
  <c r="CK22" i="1" s="1"/>
  <c r="CL22" i="1" s="1"/>
  <c r="CE22" i="1"/>
  <c r="CD22" i="1" s="1"/>
  <c r="CH21" i="1"/>
  <c r="CI21" i="1" s="1"/>
  <c r="CK21" i="1" s="1"/>
  <c r="CL21" i="1" s="1"/>
  <c r="CE21" i="1"/>
  <c r="CD21" i="1" s="1"/>
  <c r="CH20" i="1"/>
  <c r="CI20" i="1" s="1"/>
  <c r="CK20" i="1" s="1"/>
  <c r="CL20" i="1" s="1"/>
  <c r="CE20" i="1"/>
  <c r="CD20" i="1" s="1"/>
  <c r="CH19" i="1"/>
  <c r="CI19" i="1" s="1"/>
  <c r="CK19" i="1" s="1"/>
  <c r="CL19" i="1" s="1"/>
  <c r="CE19" i="1"/>
  <c r="CD19" i="1" s="1"/>
  <c r="CH18" i="1"/>
  <c r="CI18" i="1" s="1"/>
  <c r="CK18" i="1" s="1"/>
  <c r="CL18" i="1" s="1"/>
  <c r="CE18" i="1"/>
  <c r="CD18" i="1" s="1"/>
  <c r="CH17" i="1"/>
  <c r="CI17" i="1" s="1"/>
  <c r="CK17" i="1" s="1"/>
  <c r="CL17" i="1" s="1"/>
  <c r="CE17" i="1"/>
  <c r="CD17" i="1" s="1"/>
  <c r="CH16" i="1"/>
  <c r="CI16" i="1" s="1"/>
  <c r="CK16" i="1" s="1"/>
  <c r="CL16" i="1" s="1"/>
  <c r="CE16" i="1"/>
  <c r="CD16" i="1" s="1"/>
  <c r="CH15" i="1"/>
  <c r="CI15" i="1" s="1"/>
  <c r="CK15" i="1" s="1"/>
  <c r="CL15" i="1" s="1"/>
  <c r="CE15" i="1"/>
  <c r="CD15" i="1" s="1"/>
  <c r="CH14" i="1"/>
  <c r="CI14" i="1" s="1"/>
  <c r="CK14" i="1" s="1"/>
  <c r="CL14" i="1" s="1"/>
  <c r="CE14" i="1"/>
  <c r="CD14" i="1" s="1"/>
  <c r="BB10" i="1" l="1"/>
  <c r="BB9" i="1"/>
  <c r="BO10" i="1"/>
  <c r="BP9" i="1" s="1"/>
  <c r="BK10" i="1"/>
  <c r="BL9" i="1" s="1"/>
  <c r="BX10" i="1"/>
  <c r="BY9" i="1" s="1"/>
  <c r="BG10" i="1"/>
  <c r="BH9" i="1" s="1"/>
  <c r="CL36" i="1"/>
  <c r="CC9" i="1"/>
  <c r="CC10" i="1"/>
  <c r="BT9" i="1"/>
  <c r="BT10" i="1"/>
  <c r="BU9" i="1" s="1"/>
  <c r="CL24" i="1"/>
  <c r="AX9" i="1"/>
  <c r="AX10" i="1"/>
  <c r="AY9" i="1" s="1"/>
  <c r="BC10" i="1" l="1"/>
  <c r="BC9" i="1"/>
  <c r="BP10" i="1"/>
  <c r="BQ9" i="1" s="1"/>
  <c r="BY10" i="1"/>
  <c r="BD9" i="1"/>
</calcChain>
</file>

<file path=xl/sharedStrings.xml><?xml version="1.0" encoding="utf-8"?>
<sst xmlns="http://schemas.openxmlformats.org/spreadsheetml/2006/main" count="61" uniqueCount="59">
  <si>
    <t>Số
TT</t>
  </si>
  <si>
    <t>Sỉ 
số 
lớp</t>
  </si>
  <si>
    <t>Số giờ giảng</t>
  </si>
  <si>
    <t>Các nhiệm vụ khác</t>
  </si>
  <si>
    <t>Tổng
 số 
giờ
 giảng 
trong 
học kỳ</t>
  </si>
  <si>
    <t>So sánh</t>
  </si>
  <si>
    <t>Ghi 
chú</t>
  </si>
  <si>
    <t>Tuần</t>
  </si>
  <si>
    <t>Nội 
dung</t>
  </si>
  <si>
    <t>hệ số
lớp</t>
  </si>
  <si>
    <t xml:space="preserve">hệ số </t>
  </si>
  <si>
    <t xml:space="preserve">tổng </t>
  </si>
  <si>
    <t>Giờ tiêu</t>
  </si>
  <si>
    <t>Qui đổi 
thành 
giờ giảng</t>
  </si>
  <si>
    <t>Giờ
 thừa
HK1</t>
  </si>
  <si>
    <t>Giờ
 thiếu
HK1</t>
  </si>
  <si>
    <t>Ngày</t>
  </si>
  <si>
    <t>lớp</t>
  </si>
  <si>
    <t>khi</t>
  </si>
  <si>
    <t>chuẩn</t>
  </si>
  <si>
    <t>Môn học 
/ môdun</t>
  </si>
  <si>
    <t>Lớp</t>
  </si>
  <si>
    <t xml:space="preserve">Tổng </t>
  </si>
  <si>
    <t>Trong đó</t>
  </si>
  <si>
    <t>đông</t>
  </si>
  <si>
    <t>hs</t>
  </si>
  <si>
    <t>theo</t>
  </si>
  <si>
    <t>LT</t>
  </si>
  <si>
    <t>TH</t>
  </si>
  <si>
    <t>quy định</t>
  </si>
  <si>
    <t>TRƯỜNG CAO ĐẲNG NGHỀ
THÀNH PHỐ HỒ CHÍ MINH</t>
  </si>
  <si>
    <t>KHOA ………….</t>
  </si>
  <si>
    <t>Họ và tên 
giảng viên</t>
  </si>
  <si>
    <t>TK</t>
  </si>
  <si>
    <t>PTK</t>
  </si>
  <si>
    <t>BTĐU, CTHĐT</t>
  </si>
  <si>
    <t>BTĐ</t>
  </si>
  <si>
    <t>TRƯỞNG KHOA</t>
  </si>
  <si>
    <t>KT. HIỆU TRƯỞNG
PHÓ HIỆU TRƯỞNG</t>
  </si>
  <si>
    <t>Giờ tiêu 
chuẩn (đã giảm)
 theo 
qui định (HK1)</t>
  </si>
  <si>
    <r>
      <rPr>
        <b/>
        <sz val="12"/>
        <rFont val="Times New Roman"/>
        <family val="1"/>
      </rPr>
      <t>Ghi chú:</t>
    </r>
    <r>
      <rPr>
        <sz val="12"/>
        <rFont val="Times New Roman"/>
        <family val="1"/>
      </rPr>
      <t xml:space="preserve"> 
1/ Giờ giảm: TK: Trưởng khoa giảm 30%; PK: Phó khoa giảm 20%; TT: Tổ trưởng bộ môn: giảm 17%; CN: Chủ nhiệm giảm 15%; BTĐU, CTHĐT: Bí thư Đảng uỷ, Chủ tịch Hội đồng trường giảm 25%; P.BTĐU, PCTHĐT: Phó Bí thư Đảng Uỷ, phó chủ tịch Hội đồng trường giảm 17%; BTĐ: Bí thư đoàn giảm 50%; PBTĐ, CTHSV: Phó bí thư đoàn, chủ tịch hội sinh viên giảm 40%; PCTHSV: phó chủ tịch hội sinh viên giảm 30%; HS: hệ số lớp đông HS&gt;35x1.2, HS&gt;50x1.3; Nhà giáo kiêm nhiều chức vụ được giảm định mức giờ giảm ở mức cao nhất.
2/ Nhà giáo được phân công phải đủ chuẩn giảng dạy của trường.
3/ Khoa thực hiện phân công chịu trách nhiệm cân đối tổng giờ dạy giáo viên, không để tình huống vượt giờ theo quy chế nhiệm vụ nhà giáo.</t>
    </r>
  </si>
  <si>
    <t>Cơ hữu/ Thỉnh giảng</t>
  </si>
  <si>
    <t>LỚP ….</t>
  </si>
  <si>
    <t>7-2023</t>
  </si>
  <si>
    <t>8-2023</t>
  </si>
  <si>
    <t>9-2023</t>
  </si>
  <si>
    <t>10-2023</t>
  </si>
  <si>
    <t>11-2023</t>
  </si>
  <si>
    <t>12-2023</t>
  </si>
  <si>
    <t>01-2024</t>
  </si>
  <si>
    <t xml:space="preserve">Thành phố Hồ Chí Minh, ngày               tháng             năm </t>
  </si>
  <si>
    <t xml:space="preserve">TIẾN ĐỘ GIẢNG DẠY </t>
  </si>
  <si>
    <t xml:space="preserve">NĂM HỌC 20…-20…      NIÊN KHÓA….      </t>
  </si>
  <si>
    <t>BM P.ĐT/04/05_L1</t>
  </si>
  <si>
    <t>Phiên bản: 1.0</t>
  </si>
  <si>
    <t>Ngày ban hành: …..../…..../2025</t>
  </si>
  <si>
    <t>Trang 1</t>
  </si>
  <si>
    <t>Tháng /Năm</t>
  </si>
  <si>
    <t>BĐ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</si>
</sst>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b/>
      <sz val="8"/>
      <name val="Times New Roman"/>
      <family val="1"/>
    </font>
    <font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CC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3" fillId="0" borderId="0"/>
  </cellStyleXfs>
  <cellXfs count="9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8" fillId="2" borderId="14" xfId="3" applyFont="1" applyFill="1" applyBorder="1" applyAlignment="1">
      <alignment vertical="center" textRotation="90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/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10" fillId="2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17" fillId="5" borderId="23" xfId="0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vertical="center" textRotation="90" wrapText="1"/>
    </xf>
    <xf numFmtId="0" fontId="1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5" fillId="2" borderId="16" xfId="0" applyFont="1" applyFill="1" applyBorder="1"/>
    <xf numFmtId="0" fontId="15" fillId="2" borderId="17" xfId="0" applyFont="1" applyFill="1" applyBorder="1"/>
    <xf numFmtId="0" fontId="15" fillId="2" borderId="18" xfId="0" applyFont="1" applyFill="1" applyBorder="1"/>
    <xf numFmtId="0" fontId="0" fillId="2" borderId="0" xfId="0" applyFill="1"/>
    <xf numFmtId="0" fontId="15" fillId="2" borderId="19" xfId="0" applyFont="1" applyFill="1" applyBorder="1"/>
    <xf numFmtId="0" fontId="15" fillId="2" borderId="20" xfId="0" applyFont="1" applyFill="1" applyBorder="1"/>
    <xf numFmtId="0" fontId="15" fillId="2" borderId="21" xfId="0" applyFont="1" applyFill="1" applyBorder="1"/>
    <xf numFmtId="0" fontId="15" fillId="2" borderId="22" xfId="0" applyFont="1" applyFill="1" applyBorder="1"/>
    <xf numFmtId="0" fontId="12" fillId="4" borderId="23" xfId="0" applyFont="1" applyFill="1" applyBorder="1" applyAlignment="1">
      <alignment horizontal="center" vertical="center"/>
    </xf>
    <xf numFmtId="0" fontId="15" fillId="2" borderId="13" xfId="0" applyFont="1" applyFill="1" applyBorder="1"/>
    <xf numFmtId="0" fontId="12" fillId="4" borderId="9" xfId="0" applyFont="1" applyFill="1" applyBorder="1" applyAlignment="1">
      <alignment horizontal="center" vertical="center"/>
    </xf>
    <xf numFmtId="0" fontId="15" fillId="2" borderId="11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49" fontId="12" fillId="3" borderId="9" xfId="0" applyNumberFormat="1" applyFont="1" applyFill="1" applyBorder="1" applyAlignment="1">
      <alignment horizontal="center" vertical="center"/>
    </xf>
    <xf numFmtId="0" fontId="15" fillId="2" borderId="10" xfId="0" applyFont="1" applyFill="1" applyBorder="1"/>
    <xf numFmtId="0" fontId="3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6CBE15E9-CC5A-43AA-A918-949790B416E7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782842</xdr:colOff>
      <xdr:row>1</xdr:row>
      <xdr:rowOff>270782</xdr:rowOff>
    </xdr:from>
    <xdr:to>
      <xdr:col>3</xdr:col>
      <xdr:colOff>402344</xdr:colOff>
      <xdr:row>1</xdr:row>
      <xdr:rowOff>270782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157163" y="923925"/>
          <a:ext cx="816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62"/>
  <sheetViews>
    <sheetView tabSelected="1" zoomScale="55" zoomScaleNormal="55" workbookViewId="0">
      <selection activeCell="CP23" sqref="CP23"/>
    </sheetView>
  </sheetViews>
  <sheetFormatPr defaultRowHeight="15" x14ac:dyDescent="0.25"/>
  <cols>
    <col min="1" max="1" width="9.140625" style="49"/>
    <col min="2" max="2" width="11.42578125" style="49" customWidth="1"/>
    <col min="3" max="3" width="18" style="49" customWidth="1"/>
    <col min="4" max="4" width="11" style="49" customWidth="1"/>
    <col min="5" max="5" width="29.42578125" style="47" customWidth="1"/>
    <col min="6" max="7" width="9.140625" style="48"/>
    <col min="8" max="8" width="5" style="48" customWidth="1"/>
    <col min="9" max="9" width="3.7109375" style="48" customWidth="1"/>
    <col min="10" max="10" width="5.28515625" style="48" bestFit="1" customWidth="1"/>
    <col min="11" max="11" width="3.7109375" style="48" customWidth="1"/>
    <col min="12" max="12" width="5.28515625" style="48" bestFit="1" customWidth="1"/>
    <col min="13" max="26" width="3.7109375" style="48" customWidth="1"/>
    <col min="27" max="27" width="5" style="48" customWidth="1"/>
    <col min="28" max="29" width="3.7109375" style="48" customWidth="1"/>
    <col min="30" max="30" width="5" style="48" customWidth="1"/>
    <col min="31" max="31" width="3.7109375" style="48" customWidth="1"/>
    <col min="32" max="32" width="5.28515625" style="48" bestFit="1" customWidth="1"/>
    <col min="33" max="33" width="3.7109375" style="48" customWidth="1"/>
    <col min="34" max="34" width="5.28515625" style="48" bestFit="1" customWidth="1"/>
    <col min="35" max="46" width="3.7109375" style="48" customWidth="1"/>
    <col min="47" max="47" width="5.140625" style="48" customWidth="1"/>
    <col min="48" max="51" width="3.7109375" style="48" hidden="1" customWidth="1"/>
    <col min="52" max="52" width="5.85546875" style="48" hidden="1" customWidth="1"/>
    <col min="53" max="53" width="3.7109375" style="48" hidden="1" customWidth="1"/>
    <col min="54" max="54" width="6.28515625" style="48" hidden="1" customWidth="1"/>
    <col min="55" max="81" width="3.7109375" style="48" hidden="1" customWidth="1"/>
    <col min="82" max="82" width="0" style="48" hidden="1" customWidth="1"/>
    <col min="83" max="83" width="9.140625" style="48" hidden="1" customWidth="1"/>
    <col min="84" max="84" width="12.42578125" style="48" hidden="1" customWidth="1"/>
    <col min="85" max="88" width="9.140625" style="48" hidden="1" customWidth="1"/>
    <col min="89" max="89" width="0" style="48" hidden="1" customWidth="1"/>
    <col min="90" max="90" width="10.28515625" style="48" hidden="1" customWidth="1"/>
    <col min="91" max="91" width="12.42578125" style="48" hidden="1" customWidth="1"/>
    <col min="92" max="93" width="9.140625" style="48" hidden="1" customWidth="1"/>
    <col min="94" max="96" width="9.140625" style="48"/>
    <col min="97" max="97" width="12.5703125" style="48" customWidth="1"/>
    <col min="98" max="16384" width="9.140625" style="49"/>
  </cols>
  <sheetData>
    <row r="1" spans="1:97" s="3" customFormat="1" ht="51" customHeight="1" x14ac:dyDescent="0.25">
      <c r="A1" s="88" t="s">
        <v>30</v>
      </c>
      <c r="B1" s="88"/>
      <c r="C1" s="89"/>
      <c r="D1" s="89"/>
      <c r="E1" s="8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80"/>
      <c r="AM1" s="80"/>
      <c r="AN1" s="80"/>
      <c r="AO1" s="80"/>
      <c r="AP1" s="80"/>
      <c r="AQ1" s="80"/>
      <c r="AR1" s="80"/>
      <c r="AS1" s="1"/>
      <c r="AT1" s="1"/>
      <c r="AU1" s="1"/>
      <c r="AV1" s="1"/>
      <c r="AW1" s="1"/>
      <c r="AX1" s="1"/>
      <c r="AY1" s="1"/>
      <c r="AZ1" s="2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s="5" customFormat="1" ht="21" customHeight="1" x14ac:dyDescent="0.25">
      <c r="A2" s="90" t="s">
        <v>31</v>
      </c>
      <c r="B2" s="90"/>
      <c r="C2" s="90"/>
      <c r="D2" s="90"/>
      <c r="E2" s="9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1"/>
      <c r="CM2" s="4"/>
      <c r="CN2" s="4"/>
      <c r="CO2" s="4"/>
      <c r="CP2" s="4"/>
      <c r="CQ2" s="4"/>
      <c r="CR2" s="4"/>
      <c r="CS2" s="4"/>
    </row>
    <row r="3" spans="1:97" s="5" customFormat="1" ht="16.5" customHeight="1" x14ac:dyDescent="0.25">
      <c r="A3" s="6"/>
      <c r="B3" s="6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1"/>
      <c r="CM3" s="4"/>
      <c r="CN3" s="4"/>
      <c r="CO3" s="4"/>
      <c r="CP3" s="4"/>
      <c r="CQ3" s="4"/>
      <c r="CR3" s="4"/>
      <c r="CS3" s="4"/>
    </row>
    <row r="4" spans="1:97" s="5" customFormat="1" ht="30" customHeight="1" x14ac:dyDescent="0.25">
      <c r="A4" s="91" t="s">
        <v>51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</row>
    <row r="5" spans="1:97" s="5" customFormat="1" ht="25.5" customHeight="1" x14ac:dyDescent="0.25">
      <c r="A5" s="91" t="s">
        <v>52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</row>
    <row r="6" spans="1:97" s="5" customFormat="1" ht="12" customHeight="1" x14ac:dyDescent="0.25"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4"/>
      <c r="CQ6" s="4"/>
      <c r="CR6" s="4"/>
      <c r="CS6" s="9"/>
    </row>
    <row r="7" spans="1:97" s="1" customFormat="1" ht="34.5" customHeight="1" x14ac:dyDescent="0.25">
      <c r="A7" s="56" t="s">
        <v>0</v>
      </c>
      <c r="B7" s="75" t="s">
        <v>41</v>
      </c>
      <c r="C7" s="56" t="s">
        <v>32</v>
      </c>
      <c r="D7" s="56"/>
      <c r="E7" s="73" t="s">
        <v>57</v>
      </c>
      <c r="F7" s="73"/>
      <c r="G7" s="75" t="s">
        <v>1</v>
      </c>
      <c r="H7" s="83"/>
      <c r="I7" s="84"/>
      <c r="J7" s="84"/>
      <c r="K7" s="69"/>
      <c r="L7" s="83"/>
      <c r="M7" s="84"/>
      <c r="N7" s="84"/>
      <c r="O7" s="84"/>
      <c r="P7" s="69"/>
      <c r="Q7" s="83"/>
      <c r="R7" s="84"/>
      <c r="S7" s="84"/>
      <c r="T7" s="69"/>
      <c r="U7" s="83"/>
      <c r="V7" s="84"/>
      <c r="W7" s="84"/>
      <c r="X7" s="69"/>
      <c r="Y7" s="83"/>
      <c r="Z7" s="84"/>
      <c r="AA7" s="84"/>
      <c r="AB7" s="84"/>
      <c r="AC7" s="69"/>
      <c r="AD7" s="74"/>
      <c r="AE7" s="74"/>
      <c r="AF7" s="74"/>
      <c r="AG7" s="74"/>
      <c r="AH7" s="74"/>
      <c r="AI7" s="74"/>
      <c r="AJ7" s="74"/>
      <c r="AK7" s="74"/>
      <c r="AL7" s="77"/>
      <c r="AM7" s="78"/>
      <c r="AN7" s="78"/>
      <c r="AO7" s="78"/>
      <c r="AP7" s="79"/>
      <c r="AQ7" s="74"/>
      <c r="AR7" s="74"/>
      <c r="AS7" s="74"/>
      <c r="AT7" s="74"/>
      <c r="AU7" s="77"/>
      <c r="AV7" s="78"/>
      <c r="AW7" s="78"/>
      <c r="AX7" s="78"/>
      <c r="AY7" s="79"/>
      <c r="AZ7" s="77" t="s">
        <v>43</v>
      </c>
      <c r="BA7" s="78"/>
      <c r="BB7" s="78"/>
      <c r="BC7" s="79"/>
      <c r="BD7" s="77" t="s">
        <v>44</v>
      </c>
      <c r="BE7" s="78"/>
      <c r="BF7" s="78"/>
      <c r="BG7" s="79"/>
      <c r="BH7" s="77" t="s">
        <v>45</v>
      </c>
      <c r="BI7" s="78"/>
      <c r="BJ7" s="78"/>
      <c r="BK7" s="78"/>
      <c r="BL7" s="79"/>
      <c r="BM7" s="77" t="s">
        <v>46</v>
      </c>
      <c r="BN7" s="78"/>
      <c r="BO7" s="78"/>
      <c r="BP7" s="79"/>
      <c r="BQ7" s="77" t="s">
        <v>47</v>
      </c>
      <c r="BR7" s="78"/>
      <c r="BS7" s="78"/>
      <c r="BT7" s="78"/>
      <c r="BU7" s="79"/>
      <c r="BV7" s="77" t="s">
        <v>48</v>
      </c>
      <c r="BW7" s="78"/>
      <c r="BX7" s="78"/>
      <c r="BY7" s="79"/>
      <c r="BZ7" s="77" t="s">
        <v>49</v>
      </c>
      <c r="CA7" s="78"/>
      <c r="CB7" s="78"/>
      <c r="CC7" s="79"/>
      <c r="CD7" s="56" t="s">
        <v>3</v>
      </c>
      <c r="CE7" s="56"/>
      <c r="CF7" s="56"/>
      <c r="CG7" s="56"/>
      <c r="CH7" s="56"/>
      <c r="CI7" s="56"/>
      <c r="CJ7" s="56"/>
      <c r="CK7" s="56"/>
      <c r="CL7" s="56" t="s">
        <v>4</v>
      </c>
      <c r="CM7" s="56" t="s">
        <v>39</v>
      </c>
      <c r="CN7" s="73" t="s">
        <v>5</v>
      </c>
      <c r="CO7" s="73"/>
      <c r="CP7" s="57" t="s">
        <v>2</v>
      </c>
      <c r="CQ7" s="58"/>
      <c r="CR7" s="59"/>
      <c r="CS7" s="56" t="s">
        <v>6</v>
      </c>
    </row>
    <row r="8" spans="1:97" s="1" customFormat="1" ht="30.75" customHeight="1" x14ac:dyDescent="0.25">
      <c r="A8" s="73"/>
      <c r="B8" s="81"/>
      <c r="C8" s="56"/>
      <c r="D8" s="56"/>
      <c r="E8" s="73" t="s">
        <v>7</v>
      </c>
      <c r="F8" s="73"/>
      <c r="G8" s="9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>
        <f t="shared" ref="AV8" si="0">AU8+1</f>
        <v>1</v>
      </c>
      <c r="AW8" s="12">
        <f t="shared" ref="AW8" si="1">AV8+1</f>
        <v>2</v>
      </c>
      <c r="AX8" s="12">
        <f t="shared" ref="AX8" si="2">AW8+1</f>
        <v>3</v>
      </c>
      <c r="AY8" s="12">
        <f t="shared" ref="AY8" si="3">AX8+1</f>
        <v>4</v>
      </c>
      <c r="AZ8" s="12">
        <f t="shared" ref="AZ8" si="4">AY8+1</f>
        <v>5</v>
      </c>
      <c r="BA8" s="12">
        <f t="shared" ref="BA8" si="5">AZ8+1</f>
        <v>6</v>
      </c>
      <c r="BB8" s="12">
        <f t="shared" ref="BB8" si="6">BA8+1</f>
        <v>7</v>
      </c>
      <c r="BC8" s="12">
        <f t="shared" ref="BC8" si="7">BB8+1</f>
        <v>8</v>
      </c>
      <c r="BD8" s="12">
        <f>BC8+1</f>
        <v>9</v>
      </c>
      <c r="BE8" s="12">
        <f t="shared" ref="BE8" si="8">BD8+1</f>
        <v>10</v>
      </c>
      <c r="BF8" s="12">
        <f t="shared" ref="BF8" si="9">BE8+1</f>
        <v>11</v>
      </c>
      <c r="BG8" s="12">
        <f t="shared" ref="BG8" si="10">BF8+1</f>
        <v>12</v>
      </c>
      <c r="BH8" s="12">
        <f t="shared" ref="BH8" si="11">BG8+1</f>
        <v>13</v>
      </c>
      <c r="BI8" s="12">
        <f t="shared" ref="BI8" si="12">BH8+1</f>
        <v>14</v>
      </c>
      <c r="BJ8" s="12">
        <f t="shared" ref="BJ8" si="13">BI8+1</f>
        <v>15</v>
      </c>
      <c r="BK8" s="12">
        <f t="shared" ref="BK8" si="14">BJ8+1</f>
        <v>16</v>
      </c>
      <c r="BL8" s="12">
        <f t="shared" ref="BL8" si="15">BK8+1</f>
        <v>17</v>
      </c>
      <c r="BM8" s="12">
        <f t="shared" ref="BM8" si="16">BL8+1</f>
        <v>18</v>
      </c>
      <c r="BN8" s="12">
        <f t="shared" ref="BN8" si="17">BM8+1</f>
        <v>19</v>
      </c>
      <c r="BO8" s="12">
        <f t="shared" ref="BO8" si="18">BN8+1</f>
        <v>20</v>
      </c>
      <c r="BP8" s="12">
        <f t="shared" ref="BP8" si="19">BO8+1</f>
        <v>21</v>
      </c>
      <c r="BQ8" s="12">
        <f t="shared" ref="BQ8" si="20">BP8+1</f>
        <v>22</v>
      </c>
      <c r="BR8" s="12">
        <f t="shared" ref="BR8" si="21">BQ8+1</f>
        <v>23</v>
      </c>
      <c r="BS8" s="12">
        <f t="shared" ref="BS8" si="22">BR8+1</f>
        <v>24</v>
      </c>
      <c r="BT8" s="12">
        <f t="shared" ref="BT8" si="23">BS8+1</f>
        <v>25</v>
      </c>
      <c r="BU8" s="12">
        <f t="shared" ref="BU8" si="24">BT8+1</f>
        <v>26</v>
      </c>
      <c r="BV8" s="12">
        <f t="shared" ref="BV8" si="25">BU8+1</f>
        <v>27</v>
      </c>
      <c r="BW8" s="12">
        <f t="shared" ref="BW8" si="26">BV8+1</f>
        <v>28</v>
      </c>
      <c r="BX8" s="12">
        <f t="shared" ref="BX8" si="27">BW8+1</f>
        <v>29</v>
      </c>
      <c r="BY8" s="12">
        <f t="shared" ref="BY8" si="28">BX8+1</f>
        <v>30</v>
      </c>
      <c r="BZ8" s="12">
        <f t="shared" ref="BZ8" si="29">BY8+1</f>
        <v>31</v>
      </c>
      <c r="CA8" s="12">
        <f t="shared" ref="CA8" si="30">BZ8+1</f>
        <v>32</v>
      </c>
      <c r="CB8" s="12">
        <f t="shared" ref="CB8" si="31">CA8+1</f>
        <v>33</v>
      </c>
      <c r="CC8" s="12">
        <f t="shared" ref="CC8" si="32">CB8+1</f>
        <v>34</v>
      </c>
      <c r="CD8" s="56" t="s">
        <v>8</v>
      </c>
      <c r="CE8" s="56" t="s">
        <v>9</v>
      </c>
      <c r="CF8" s="10" t="s">
        <v>33</v>
      </c>
      <c r="CG8" s="13">
        <v>0.3</v>
      </c>
      <c r="CH8" s="10" t="s">
        <v>10</v>
      </c>
      <c r="CI8" s="10" t="s">
        <v>11</v>
      </c>
      <c r="CJ8" s="10" t="s">
        <v>12</v>
      </c>
      <c r="CK8" s="56" t="s">
        <v>13</v>
      </c>
      <c r="CL8" s="56"/>
      <c r="CM8" s="56"/>
      <c r="CN8" s="56" t="s">
        <v>14</v>
      </c>
      <c r="CO8" s="56" t="s">
        <v>15</v>
      </c>
      <c r="CP8" s="60"/>
      <c r="CQ8" s="61"/>
      <c r="CR8" s="62"/>
      <c r="CS8" s="73"/>
    </row>
    <row r="9" spans="1:97" s="1" customFormat="1" ht="27" customHeight="1" x14ac:dyDescent="0.25">
      <c r="A9" s="73"/>
      <c r="B9" s="81"/>
      <c r="C9" s="56"/>
      <c r="D9" s="56"/>
      <c r="E9" s="73" t="s">
        <v>16</v>
      </c>
      <c r="F9" s="73"/>
      <c r="G9" s="9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>
        <f t="shared" ref="AV9" si="33">AU10+1</f>
        <v>1</v>
      </c>
      <c r="AW9" s="11">
        <f t="shared" ref="AW9" si="34">AV10+1</f>
        <v>8</v>
      </c>
      <c r="AX9" s="11">
        <f t="shared" ref="AX9" si="35">AW10+1</f>
        <v>15</v>
      </c>
      <c r="AY9" s="11">
        <f t="shared" ref="AY9" si="36">AX10+1</f>
        <v>22</v>
      </c>
      <c r="AZ9" s="11">
        <f t="shared" ref="AZ9" si="37">AY10+1</f>
        <v>3</v>
      </c>
      <c r="BA9" s="11">
        <f t="shared" ref="BA9" si="38">AZ10+1</f>
        <v>10</v>
      </c>
      <c r="BB9" s="11">
        <f t="shared" ref="BB9" si="39">BA10+1</f>
        <v>17</v>
      </c>
      <c r="BC9" s="11">
        <f t="shared" ref="BC9" si="40">BB10+1</f>
        <v>24</v>
      </c>
      <c r="BD9" s="11">
        <f>BC10+1</f>
        <v>31</v>
      </c>
      <c r="BE9" s="11">
        <f t="shared" ref="BE9" si="41">BD10+1</f>
        <v>7</v>
      </c>
      <c r="BF9" s="11">
        <f t="shared" ref="BF9" si="42">BE10+1</f>
        <v>14</v>
      </c>
      <c r="BG9" s="11">
        <f t="shared" ref="BG9" si="43">BF10+1</f>
        <v>21</v>
      </c>
      <c r="BH9" s="11">
        <f t="shared" ref="BH9" si="44">BG10+1</f>
        <v>28</v>
      </c>
      <c r="BI9" s="11">
        <f t="shared" ref="BI9" si="45">BH10+1</f>
        <v>4</v>
      </c>
      <c r="BJ9" s="11">
        <f t="shared" ref="BJ9" si="46">BI10+1</f>
        <v>11</v>
      </c>
      <c r="BK9" s="11">
        <f t="shared" ref="BK9" si="47">BJ10+1</f>
        <v>18</v>
      </c>
      <c r="BL9" s="11">
        <f t="shared" ref="BL9" si="48">BK10+1</f>
        <v>25</v>
      </c>
      <c r="BM9" s="11">
        <f t="shared" ref="BM9" si="49">BL10+1</f>
        <v>2</v>
      </c>
      <c r="BN9" s="11">
        <f t="shared" ref="BN9" si="50">BM10+1</f>
        <v>9</v>
      </c>
      <c r="BO9" s="11">
        <f t="shared" ref="BO9" si="51">BN10+1</f>
        <v>16</v>
      </c>
      <c r="BP9" s="11">
        <f t="shared" ref="BP9" si="52">BO10+1</f>
        <v>23</v>
      </c>
      <c r="BQ9" s="11">
        <f t="shared" ref="BQ9" si="53">BP10+1</f>
        <v>30</v>
      </c>
      <c r="BR9" s="11">
        <f t="shared" ref="BR9" si="54">BQ10+1</f>
        <v>6</v>
      </c>
      <c r="BS9" s="11">
        <f t="shared" ref="BS9" si="55">BR10+1</f>
        <v>13</v>
      </c>
      <c r="BT9" s="11">
        <f t="shared" ref="BT9" si="56">BS10+1</f>
        <v>20</v>
      </c>
      <c r="BU9" s="11">
        <f t="shared" ref="BU9" si="57">BT10+1</f>
        <v>27</v>
      </c>
      <c r="BV9" s="11">
        <f t="shared" ref="BV9" si="58">BU10+1</f>
        <v>4</v>
      </c>
      <c r="BW9" s="11">
        <f t="shared" ref="BW9" si="59">BV10+1</f>
        <v>11</v>
      </c>
      <c r="BX9" s="11">
        <f t="shared" ref="BX9" si="60">BW10+1</f>
        <v>18</v>
      </c>
      <c r="BY9" s="11">
        <f t="shared" ref="BY9" si="61">BX10+1</f>
        <v>25</v>
      </c>
      <c r="BZ9" s="11">
        <v>1</v>
      </c>
      <c r="CA9" s="11">
        <f t="shared" ref="CA9" si="62">BZ10+1</f>
        <v>8</v>
      </c>
      <c r="CB9" s="11">
        <f t="shared" ref="CB9" si="63">CA10+1</f>
        <v>15</v>
      </c>
      <c r="CC9" s="11">
        <f t="shared" ref="CC9" si="64">CB10+1</f>
        <v>22</v>
      </c>
      <c r="CD9" s="73"/>
      <c r="CE9" s="73"/>
      <c r="CF9" s="11" t="s">
        <v>35</v>
      </c>
      <c r="CG9" s="13">
        <v>0.25</v>
      </c>
      <c r="CH9" s="11" t="s">
        <v>17</v>
      </c>
      <c r="CI9" s="11" t="s">
        <v>18</v>
      </c>
      <c r="CJ9" s="11" t="s">
        <v>19</v>
      </c>
      <c r="CK9" s="56"/>
      <c r="CL9" s="56"/>
      <c r="CM9" s="56"/>
      <c r="CN9" s="56"/>
      <c r="CO9" s="56"/>
      <c r="CP9" s="63"/>
      <c r="CQ9" s="64"/>
      <c r="CR9" s="65"/>
      <c r="CS9" s="73"/>
    </row>
    <row r="10" spans="1:97" s="1" customFormat="1" ht="25.5" customHeight="1" x14ac:dyDescent="0.25">
      <c r="A10" s="73"/>
      <c r="B10" s="81"/>
      <c r="C10" s="56"/>
      <c r="D10" s="56"/>
      <c r="E10" s="75" t="s">
        <v>20</v>
      </c>
      <c r="F10" s="70" t="s">
        <v>21</v>
      </c>
      <c r="G10" s="9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50"/>
      <c r="AC10" s="50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>
        <f t="shared" ref="AV10" si="65">AU10+7</f>
        <v>7</v>
      </c>
      <c r="AW10" s="16">
        <f t="shared" ref="AW10" si="66">AV10+7</f>
        <v>14</v>
      </c>
      <c r="AX10" s="16">
        <f t="shared" ref="AX10" si="67">AW10+7</f>
        <v>21</v>
      </c>
      <c r="AY10" s="16">
        <v>2</v>
      </c>
      <c r="AZ10" s="16">
        <f t="shared" ref="AZ10" si="68">AY10+7</f>
        <v>9</v>
      </c>
      <c r="BA10" s="16">
        <f t="shared" ref="BA10" si="69">AZ10+7</f>
        <v>16</v>
      </c>
      <c r="BB10" s="16">
        <f t="shared" ref="BB10" si="70">BA10+7</f>
        <v>23</v>
      </c>
      <c r="BC10" s="16">
        <f t="shared" ref="BC10" si="71">BB10+7</f>
        <v>30</v>
      </c>
      <c r="BD10" s="16">
        <v>6</v>
      </c>
      <c r="BE10" s="16">
        <f t="shared" ref="BE10" si="72">BD10+7</f>
        <v>13</v>
      </c>
      <c r="BF10" s="16">
        <f t="shared" ref="BF10" si="73">BE10+7</f>
        <v>20</v>
      </c>
      <c r="BG10" s="16">
        <f t="shared" ref="BG10" si="74">BF10+7</f>
        <v>27</v>
      </c>
      <c r="BH10" s="16">
        <v>3</v>
      </c>
      <c r="BI10" s="16">
        <f t="shared" ref="BI10" si="75">BH10+7</f>
        <v>10</v>
      </c>
      <c r="BJ10" s="16">
        <f t="shared" ref="BJ10" si="76">BI10+7</f>
        <v>17</v>
      </c>
      <c r="BK10" s="16">
        <f t="shared" ref="BK10" si="77">BJ10+7</f>
        <v>24</v>
      </c>
      <c r="BL10" s="16">
        <v>1</v>
      </c>
      <c r="BM10" s="16">
        <f t="shared" ref="BM10" si="78">BL10+7</f>
        <v>8</v>
      </c>
      <c r="BN10" s="16">
        <f t="shared" ref="BN10" si="79">BM10+7</f>
        <v>15</v>
      </c>
      <c r="BO10" s="16">
        <f t="shared" ref="BO10" si="80">BN10+7</f>
        <v>22</v>
      </c>
      <c r="BP10" s="16">
        <f t="shared" ref="BP10" si="81">BO10+7</f>
        <v>29</v>
      </c>
      <c r="BQ10" s="16">
        <v>5</v>
      </c>
      <c r="BR10" s="16">
        <f t="shared" ref="BR10" si="82">BQ10+7</f>
        <v>12</v>
      </c>
      <c r="BS10" s="16">
        <f t="shared" ref="BS10" si="83">BR10+7</f>
        <v>19</v>
      </c>
      <c r="BT10" s="16">
        <f t="shared" ref="BT10" si="84">BS10+7</f>
        <v>26</v>
      </c>
      <c r="BU10" s="16">
        <v>3</v>
      </c>
      <c r="BV10" s="16">
        <f t="shared" ref="BV10" si="85">BU10+7</f>
        <v>10</v>
      </c>
      <c r="BW10" s="16">
        <f t="shared" ref="BW10" si="86">BV10+7</f>
        <v>17</v>
      </c>
      <c r="BX10" s="16">
        <f t="shared" ref="BX10" si="87">BW10+7</f>
        <v>24</v>
      </c>
      <c r="BY10" s="16">
        <f t="shared" ref="BY10" si="88">BX10+7</f>
        <v>31</v>
      </c>
      <c r="BZ10" s="16">
        <v>7</v>
      </c>
      <c r="CA10" s="16">
        <f t="shared" ref="CA10" si="89">BZ10+7</f>
        <v>14</v>
      </c>
      <c r="CB10" s="16">
        <f t="shared" ref="CB10" si="90">CA10+7</f>
        <v>21</v>
      </c>
      <c r="CC10" s="16">
        <f t="shared" ref="CC10" si="91">CB10+7</f>
        <v>28</v>
      </c>
      <c r="CD10" s="73"/>
      <c r="CE10" s="73"/>
      <c r="CF10" s="11" t="s">
        <v>34</v>
      </c>
      <c r="CG10" s="13">
        <v>0.2</v>
      </c>
      <c r="CH10" s="11" t="s">
        <v>24</v>
      </c>
      <c r="CI10" s="11" t="s">
        <v>25</v>
      </c>
      <c r="CJ10" s="10" t="s">
        <v>26</v>
      </c>
      <c r="CK10" s="56"/>
      <c r="CL10" s="56"/>
      <c r="CM10" s="56"/>
      <c r="CN10" s="56"/>
      <c r="CO10" s="56"/>
      <c r="CP10" s="66" t="s">
        <v>22</v>
      </c>
      <c r="CQ10" s="68" t="s">
        <v>23</v>
      </c>
      <c r="CR10" s="69"/>
      <c r="CS10" s="73"/>
    </row>
    <row r="11" spans="1:97" s="1" customFormat="1" ht="66.75" customHeight="1" x14ac:dyDescent="0.25">
      <c r="A11" s="73"/>
      <c r="B11" s="76"/>
      <c r="C11" s="75"/>
      <c r="D11" s="75"/>
      <c r="E11" s="76"/>
      <c r="F11" s="71"/>
      <c r="G11" s="71"/>
      <c r="H11" s="19" t="s">
        <v>58</v>
      </c>
      <c r="I11" s="20"/>
      <c r="J11" s="20"/>
      <c r="K11" s="20"/>
      <c r="L11" s="20"/>
      <c r="M11" s="20"/>
      <c r="N11" s="20"/>
      <c r="O11" s="20"/>
      <c r="P11" s="20"/>
      <c r="Q11" s="20"/>
      <c r="R11" s="2"/>
      <c r="S11" s="20"/>
      <c r="T11" s="20"/>
      <c r="U11" s="20"/>
      <c r="V11" s="20"/>
      <c r="W11" s="20"/>
      <c r="X11" s="20"/>
      <c r="Y11" s="2"/>
      <c r="Z11" s="20"/>
      <c r="AA11" s="2"/>
      <c r="AB11" s="51"/>
      <c r="AC11" s="51"/>
      <c r="AD11" s="10"/>
      <c r="AE11" s="11"/>
      <c r="AF11" s="10"/>
      <c r="AG11" s="11"/>
      <c r="AH11" s="10"/>
      <c r="AI11" s="11"/>
      <c r="AJ11" s="11"/>
      <c r="AK11" s="17"/>
      <c r="AL11" s="2"/>
      <c r="AM11" s="18"/>
      <c r="AN11" s="18"/>
      <c r="AO11" s="18"/>
      <c r="AP11" s="18"/>
      <c r="AQ11" s="18"/>
      <c r="AR11" s="18"/>
      <c r="AS11" s="2"/>
      <c r="AT11" s="18"/>
      <c r="AU11" s="2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73"/>
      <c r="CE11" s="73"/>
      <c r="CF11" s="11" t="s">
        <v>36</v>
      </c>
      <c r="CG11" s="13">
        <v>0.5</v>
      </c>
      <c r="CH11" s="11"/>
      <c r="CI11" s="11" t="s">
        <v>17</v>
      </c>
      <c r="CJ11" s="11" t="s">
        <v>29</v>
      </c>
      <c r="CK11" s="56"/>
      <c r="CL11" s="56"/>
      <c r="CM11" s="56"/>
      <c r="CN11" s="56"/>
      <c r="CO11" s="56"/>
      <c r="CP11" s="67"/>
      <c r="CQ11" s="22" t="s">
        <v>27</v>
      </c>
      <c r="CR11" s="22" t="s">
        <v>28</v>
      </c>
      <c r="CS11" s="73"/>
    </row>
    <row r="12" spans="1:97" s="1" customFormat="1" ht="23.25" hidden="1" customHeight="1" x14ac:dyDescent="0.25">
      <c r="A12" s="11">
        <v>1</v>
      </c>
      <c r="B12" s="23"/>
      <c r="C12" s="24">
        <v>2</v>
      </c>
      <c r="D12" s="25"/>
      <c r="E12" s="26">
        <v>3</v>
      </c>
      <c r="F12" s="11">
        <v>4</v>
      </c>
      <c r="G12" s="11">
        <v>5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5"/>
      <c r="AA12" s="27"/>
      <c r="AB12" s="27"/>
      <c r="AC12" s="27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5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11">
        <v>8</v>
      </c>
      <c r="CE12" s="11"/>
      <c r="CF12" s="11"/>
      <c r="CG12" s="13"/>
      <c r="CH12" s="11"/>
      <c r="CI12" s="11"/>
      <c r="CJ12" s="11"/>
      <c r="CK12" s="11"/>
      <c r="CL12" s="11">
        <v>9</v>
      </c>
      <c r="CM12" s="11">
        <v>10</v>
      </c>
      <c r="CN12" s="11">
        <v>11</v>
      </c>
      <c r="CO12" s="11">
        <v>12</v>
      </c>
      <c r="CP12" s="27"/>
      <c r="CQ12" s="27"/>
      <c r="CR12" s="27"/>
      <c r="CS12" s="11">
        <v>13</v>
      </c>
    </row>
    <row r="13" spans="1:97" s="1" customFormat="1" ht="21.75" customHeight="1" x14ac:dyDescent="0.25">
      <c r="A13" s="53" t="s">
        <v>42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5"/>
    </row>
    <row r="14" spans="1:97" s="35" customFormat="1" ht="15.75" x14ac:dyDescent="0.25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4" t="str">
        <f>CONCATENATE(CE14, " ",CF14,CJ14)</f>
        <v xml:space="preserve"> </v>
      </c>
      <c r="CE14" s="34" t="str">
        <f t="shared" ref="CE14:CE23" si="92">IF(G14&gt;35,"HS","")</f>
        <v/>
      </c>
      <c r="CF14" s="33"/>
      <c r="CG14" s="33"/>
      <c r="CH14" s="34" t="str">
        <f t="shared" ref="CH14:CH23" si="93">IF(AND(G14&gt;35,G14&lt;=50),1.2,IF(G14&gt;50,1.3," "))</f>
        <v xml:space="preserve"> </v>
      </c>
      <c r="CI14" s="34">
        <f>IF(CH14=" ",0,CH14*#REF!)</f>
        <v>0</v>
      </c>
      <c r="CJ14" s="34"/>
      <c r="CK14" s="34" t="e">
        <f>IF(CI14&gt;#REF!,CI14-#REF!,"")</f>
        <v>#REF!</v>
      </c>
      <c r="CL14" s="34" t="e">
        <f>IF(CK14="",#REF!,CK14+#REF!)</f>
        <v>#REF!</v>
      </c>
      <c r="CM14" s="33"/>
      <c r="CN14" s="33"/>
      <c r="CO14" s="33"/>
      <c r="CP14" s="33"/>
      <c r="CQ14" s="33"/>
      <c r="CR14" s="33"/>
      <c r="CS14" s="33"/>
    </row>
    <row r="15" spans="1:97" s="35" customFormat="1" ht="15.75" x14ac:dyDescent="0.25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4" t="str">
        <f t="shared" ref="CD15:CD17" si="94">CONCATENATE(CE15, " ",CF15,CJ15)</f>
        <v xml:space="preserve"> </v>
      </c>
      <c r="CE15" s="34" t="str">
        <f t="shared" si="92"/>
        <v/>
      </c>
      <c r="CF15" s="33"/>
      <c r="CG15" s="33"/>
      <c r="CH15" s="34" t="str">
        <f t="shared" si="93"/>
        <v xml:space="preserve"> </v>
      </c>
      <c r="CI15" s="34">
        <f>IF(CH15=" ",0,CH15*#REF!)</f>
        <v>0</v>
      </c>
      <c r="CJ15" s="34"/>
      <c r="CK15" s="34" t="e">
        <f>IF(CI15&gt;#REF!,CI15-#REF!,"")</f>
        <v>#REF!</v>
      </c>
      <c r="CL15" s="34" t="e">
        <f>IF(CK15="",#REF!,CK15+#REF!)</f>
        <v>#REF!</v>
      </c>
      <c r="CM15" s="33"/>
      <c r="CN15" s="33"/>
      <c r="CO15" s="33"/>
      <c r="CP15" s="33"/>
      <c r="CQ15" s="33"/>
      <c r="CR15" s="33"/>
      <c r="CS15" s="33"/>
    </row>
    <row r="16" spans="1:97" s="35" customFormat="1" ht="15.75" x14ac:dyDescent="0.25">
      <c r="A16" s="28"/>
      <c r="B16" s="29"/>
      <c r="C16" s="30"/>
      <c r="D16" s="31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4" t="str">
        <f t="shared" si="94"/>
        <v xml:space="preserve"> </v>
      </c>
      <c r="CE16" s="34" t="str">
        <f t="shared" si="92"/>
        <v/>
      </c>
      <c r="CF16" s="33"/>
      <c r="CG16" s="33"/>
      <c r="CH16" s="34" t="str">
        <f t="shared" si="93"/>
        <v xml:space="preserve"> </v>
      </c>
      <c r="CI16" s="34">
        <f>IF(CH16=" ",0,CH16*#REF!)</f>
        <v>0</v>
      </c>
      <c r="CJ16" s="34"/>
      <c r="CK16" s="34" t="e">
        <f>IF(CI16&gt;#REF!,CI16-#REF!,"")</f>
        <v>#REF!</v>
      </c>
      <c r="CL16" s="34" t="e">
        <f>IF(CK16="",#REF!,CK16+#REF!)</f>
        <v>#REF!</v>
      </c>
      <c r="CM16" s="33"/>
      <c r="CN16" s="33"/>
      <c r="CO16" s="33"/>
      <c r="CP16" s="33"/>
      <c r="CQ16" s="33"/>
      <c r="CR16" s="33"/>
      <c r="CS16" s="33"/>
    </row>
    <row r="17" spans="1:97" s="35" customFormat="1" ht="15.75" x14ac:dyDescent="0.25">
      <c r="A17" s="28"/>
      <c r="B17" s="29"/>
      <c r="C17" s="30"/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4" t="str">
        <f t="shared" si="94"/>
        <v xml:space="preserve"> </v>
      </c>
      <c r="CE17" s="34" t="str">
        <f t="shared" si="92"/>
        <v/>
      </c>
      <c r="CF17" s="33"/>
      <c r="CG17" s="33"/>
      <c r="CH17" s="34" t="str">
        <f t="shared" si="93"/>
        <v xml:space="preserve"> </v>
      </c>
      <c r="CI17" s="34">
        <f>IF(CH17=" ",0,CH17*#REF!)</f>
        <v>0</v>
      </c>
      <c r="CJ17" s="34"/>
      <c r="CK17" s="34" t="e">
        <f>IF(CI17&gt;#REF!,CI17-#REF!,"")</f>
        <v>#REF!</v>
      </c>
      <c r="CL17" s="34" t="e">
        <f>IF(CK17="",#REF!,CK17+#REF!)</f>
        <v>#REF!</v>
      </c>
      <c r="CM17" s="33"/>
      <c r="CN17" s="33"/>
      <c r="CO17" s="33"/>
      <c r="CP17" s="33"/>
      <c r="CQ17" s="33"/>
      <c r="CR17" s="33"/>
      <c r="CS17" s="33"/>
    </row>
    <row r="18" spans="1:97" s="35" customFormat="1" ht="15.75" x14ac:dyDescent="0.25">
      <c r="A18" s="28"/>
      <c r="B18" s="29"/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4" t="str">
        <f t="shared" ref="CD18:CD23" si="95">CONCATENATE(CE18, " ",CF18,CJ18)</f>
        <v xml:space="preserve"> </v>
      </c>
      <c r="CE18" s="34" t="str">
        <f t="shared" si="92"/>
        <v/>
      </c>
      <c r="CF18" s="33"/>
      <c r="CG18" s="33"/>
      <c r="CH18" s="34" t="str">
        <f t="shared" si="93"/>
        <v xml:space="preserve"> </v>
      </c>
      <c r="CI18" s="34">
        <f>IF(CH18=" ",0,CH18*#REF!)</f>
        <v>0</v>
      </c>
      <c r="CJ18" s="34"/>
      <c r="CK18" s="34" t="e">
        <f>IF(CI18&gt;#REF!,CI18-#REF!,"")</f>
        <v>#REF!</v>
      </c>
      <c r="CL18" s="34" t="e">
        <f>IF(CK18="",#REF!,CK18+#REF!)</f>
        <v>#REF!</v>
      </c>
      <c r="CM18" s="33"/>
      <c r="CN18" s="33"/>
      <c r="CO18" s="33"/>
      <c r="CP18" s="33"/>
      <c r="CQ18" s="33"/>
      <c r="CR18" s="33"/>
      <c r="CS18" s="33"/>
    </row>
    <row r="19" spans="1:97" s="35" customFormat="1" ht="15.75" x14ac:dyDescent="0.25">
      <c r="A19" s="28"/>
      <c r="B19" s="29"/>
      <c r="C19" s="30"/>
      <c r="D19" s="31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4" t="str">
        <f t="shared" si="95"/>
        <v xml:space="preserve"> </v>
      </c>
      <c r="CE19" s="34" t="str">
        <f t="shared" si="92"/>
        <v/>
      </c>
      <c r="CF19" s="33"/>
      <c r="CG19" s="33"/>
      <c r="CH19" s="34" t="str">
        <f t="shared" si="93"/>
        <v xml:space="preserve"> </v>
      </c>
      <c r="CI19" s="34">
        <f>IF(CH19=" ",0,CH19*#REF!)</f>
        <v>0</v>
      </c>
      <c r="CJ19" s="34"/>
      <c r="CK19" s="34" t="e">
        <f>IF(CI19&gt;#REF!,CI19-#REF!,"")</f>
        <v>#REF!</v>
      </c>
      <c r="CL19" s="34" t="e">
        <f>IF(CK19="",#REF!,CK19+#REF!)</f>
        <v>#REF!</v>
      </c>
      <c r="CM19" s="33"/>
      <c r="CN19" s="33"/>
      <c r="CO19" s="33"/>
      <c r="CP19" s="33"/>
      <c r="CQ19" s="33"/>
      <c r="CR19" s="33"/>
      <c r="CS19" s="33"/>
    </row>
    <row r="20" spans="1:97" s="35" customFormat="1" ht="15.75" x14ac:dyDescent="0.25">
      <c r="A20" s="28"/>
      <c r="B20" s="29"/>
      <c r="C20" s="30"/>
      <c r="D20" s="31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4" t="str">
        <f t="shared" si="95"/>
        <v xml:space="preserve"> </v>
      </c>
      <c r="CE20" s="34" t="str">
        <f t="shared" si="92"/>
        <v/>
      </c>
      <c r="CF20" s="33"/>
      <c r="CG20" s="33"/>
      <c r="CH20" s="34" t="str">
        <f t="shared" si="93"/>
        <v xml:space="preserve"> </v>
      </c>
      <c r="CI20" s="34">
        <f>IF(CH20=" ",0,CH20*#REF!)</f>
        <v>0</v>
      </c>
      <c r="CJ20" s="34"/>
      <c r="CK20" s="34" t="e">
        <f>IF(CI20&gt;#REF!,CI20-#REF!,"")</f>
        <v>#REF!</v>
      </c>
      <c r="CL20" s="34" t="e">
        <f>IF(CK20="",#REF!,CK20+#REF!)</f>
        <v>#REF!</v>
      </c>
      <c r="CM20" s="33"/>
      <c r="CN20" s="33"/>
      <c r="CO20" s="33"/>
      <c r="CP20" s="33"/>
      <c r="CQ20" s="33"/>
      <c r="CR20" s="33"/>
      <c r="CS20" s="33"/>
    </row>
    <row r="21" spans="1:97" s="35" customFormat="1" ht="15.75" x14ac:dyDescent="0.2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4" t="str">
        <f t="shared" si="95"/>
        <v xml:space="preserve"> </v>
      </c>
      <c r="CE21" s="34" t="str">
        <f t="shared" si="92"/>
        <v/>
      </c>
      <c r="CF21" s="33"/>
      <c r="CG21" s="33"/>
      <c r="CH21" s="34" t="str">
        <f t="shared" si="93"/>
        <v xml:space="preserve"> </v>
      </c>
      <c r="CI21" s="34">
        <f>IF(CH21=" ",0,CH21*#REF!)</f>
        <v>0</v>
      </c>
      <c r="CJ21" s="34"/>
      <c r="CK21" s="34" t="e">
        <f>IF(CI21&gt;#REF!,CI21-#REF!,"")</f>
        <v>#REF!</v>
      </c>
      <c r="CL21" s="34" t="e">
        <f>IF(CK21="",#REF!,CK21+#REF!)</f>
        <v>#REF!</v>
      </c>
      <c r="CM21" s="33"/>
      <c r="CN21" s="33"/>
      <c r="CO21" s="33"/>
      <c r="CP21" s="33"/>
      <c r="CQ21" s="33"/>
      <c r="CR21" s="33"/>
      <c r="CS21" s="33"/>
    </row>
    <row r="22" spans="1:97" s="35" customFormat="1" ht="15.75" x14ac:dyDescent="0.2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4" t="str">
        <f t="shared" si="95"/>
        <v xml:space="preserve"> </v>
      </c>
      <c r="CE22" s="34" t="str">
        <f t="shared" si="92"/>
        <v/>
      </c>
      <c r="CF22" s="33"/>
      <c r="CG22" s="33"/>
      <c r="CH22" s="34" t="str">
        <f t="shared" si="93"/>
        <v xml:space="preserve"> </v>
      </c>
      <c r="CI22" s="34">
        <f>IF(CH22=" ",0,CH22*#REF!)</f>
        <v>0</v>
      </c>
      <c r="CJ22" s="34"/>
      <c r="CK22" s="34" t="e">
        <f>IF(CI22&gt;#REF!,CI22-#REF!,"")</f>
        <v>#REF!</v>
      </c>
      <c r="CL22" s="34" t="e">
        <f>IF(CK22="",#REF!,CK22+#REF!)</f>
        <v>#REF!</v>
      </c>
      <c r="CM22" s="33"/>
      <c r="CN22" s="33"/>
      <c r="CO22" s="33"/>
      <c r="CP22" s="33"/>
      <c r="CQ22" s="33"/>
      <c r="CR22" s="33"/>
      <c r="CS22" s="33"/>
    </row>
    <row r="23" spans="1:97" s="35" customFormat="1" ht="15.75" x14ac:dyDescent="0.25">
      <c r="A23" s="28"/>
      <c r="B23" s="29"/>
      <c r="C23" s="30"/>
      <c r="D23" s="31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4" t="str">
        <f t="shared" si="95"/>
        <v xml:space="preserve"> </v>
      </c>
      <c r="CE23" s="34" t="str">
        <f t="shared" si="92"/>
        <v/>
      </c>
      <c r="CF23" s="33"/>
      <c r="CG23" s="33"/>
      <c r="CH23" s="34" t="str">
        <f t="shared" si="93"/>
        <v xml:space="preserve"> </v>
      </c>
      <c r="CI23" s="34">
        <f>IF(CH23=" ",0,CH23*#REF!)</f>
        <v>0</v>
      </c>
      <c r="CJ23" s="34"/>
      <c r="CK23" s="34" t="e">
        <f>IF(CI23&gt;#REF!,CI23-#REF!,"")</f>
        <v>#REF!</v>
      </c>
      <c r="CL23" s="34" t="e">
        <f>IF(CK23="",#REF!,CK23+#REF!)</f>
        <v>#REF!</v>
      </c>
      <c r="CM23" s="33"/>
      <c r="CN23" s="33"/>
      <c r="CO23" s="33"/>
      <c r="CP23" s="33"/>
      <c r="CQ23" s="33"/>
      <c r="CR23" s="33"/>
      <c r="CS23" s="33"/>
    </row>
    <row r="24" spans="1:97" s="35" customFormat="1" ht="15.75" x14ac:dyDescent="0.25">
      <c r="A24" s="36"/>
      <c r="B24" s="37"/>
      <c r="C24" s="38"/>
      <c r="D24" s="39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11"/>
      <c r="CK24" s="40"/>
      <c r="CL24" s="41" t="e">
        <f>SUM(CL18:CL23)</f>
        <v>#REF!</v>
      </c>
      <c r="CM24" s="11"/>
      <c r="CN24" s="11"/>
      <c r="CO24" s="11"/>
      <c r="CP24" s="33"/>
      <c r="CQ24" s="33"/>
      <c r="CR24" s="33"/>
      <c r="CS24" s="33"/>
    </row>
    <row r="25" spans="1:97" s="35" customFormat="1" ht="22.5" customHeight="1" x14ac:dyDescent="0.25">
      <c r="A25" s="53" t="s">
        <v>42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5"/>
    </row>
    <row r="26" spans="1:97" s="35" customFormat="1" ht="15.75" x14ac:dyDescent="0.25">
      <c r="A26" s="28"/>
      <c r="B26" s="29"/>
      <c r="C26" s="30"/>
      <c r="D26" s="31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4" t="str">
        <f t="shared" ref="CD26:CD30" si="96">CONCATENATE(CE26, " ",CF26,CJ26)</f>
        <v xml:space="preserve"> </v>
      </c>
      <c r="CE26" s="34" t="str">
        <f t="shared" ref="CE26:CE35" si="97">IF(G26&gt;35,"HS","")</f>
        <v/>
      </c>
      <c r="CF26" s="33"/>
      <c r="CG26" s="33"/>
      <c r="CH26" s="34" t="str">
        <f t="shared" ref="CH26:CH35" si="98">IF(AND(G26&gt;35,G26&lt;=50),1.2,IF(G26&gt;50,1.3," "))</f>
        <v xml:space="preserve"> </v>
      </c>
      <c r="CI26" s="34">
        <f>IF(CH26=" ",0,CH26*#REF!)</f>
        <v>0</v>
      </c>
      <c r="CJ26" s="34"/>
      <c r="CK26" s="34" t="e">
        <f>IF(CI26&gt;#REF!,CI26-#REF!,"")</f>
        <v>#REF!</v>
      </c>
      <c r="CL26" s="34" t="e">
        <f>IF(CK26="",#REF!,CK26+#REF!)</f>
        <v>#REF!</v>
      </c>
      <c r="CM26" s="33"/>
      <c r="CN26" s="33"/>
      <c r="CO26" s="33"/>
      <c r="CP26" s="33"/>
      <c r="CQ26" s="33"/>
      <c r="CR26" s="33"/>
      <c r="CS26" s="33"/>
    </row>
    <row r="27" spans="1:97" s="35" customFormat="1" ht="15.75" x14ac:dyDescent="0.25">
      <c r="A27" s="28"/>
      <c r="B27" s="29"/>
      <c r="C27" s="30"/>
      <c r="D27" s="31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4" t="str">
        <f t="shared" si="96"/>
        <v xml:space="preserve"> </v>
      </c>
      <c r="CE27" s="34" t="str">
        <f t="shared" si="97"/>
        <v/>
      </c>
      <c r="CF27" s="33"/>
      <c r="CG27" s="33"/>
      <c r="CH27" s="34" t="str">
        <f t="shared" si="98"/>
        <v xml:space="preserve"> </v>
      </c>
      <c r="CI27" s="34">
        <f>IF(CH27=" ",0,CH27*#REF!)</f>
        <v>0</v>
      </c>
      <c r="CJ27" s="34"/>
      <c r="CK27" s="34" t="e">
        <f>IF(CI27&gt;#REF!,CI27-#REF!,"")</f>
        <v>#REF!</v>
      </c>
      <c r="CL27" s="34" t="e">
        <f>IF(CK27="",#REF!,CK27+#REF!)</f>
        <v>#REF!</v>
      </c>
      <c r="CM27" s="33"/>
      <c r="CN27" s="33"/>
      <c r="CO27" s="33"/>
      <c r="CP27" s="33"/>
      <c r="CQ27" s="33"/>
      <c r="CR27" s="33"/>
      <c r="CS27" s="33"/>
    </row>
    <row r="28" spans="1:97" s="35" customFormat="1" ht="15.75" x14ac:dyDescent="0.25">
      <c r="A28" s="28"/>
      <c r="B28" s="29"/>
      <c r="C28" s="30"/>
      <c r="D28" s="31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4" t="str">
        <f t="shared" si="96"/>
        <v xml:space="preserve"> </v>
      </c>
      <c r="CE28" s="34" t="str">
        <f t="shared" si="97"/>
        <v/>
      </c>
      <c r="CF28" s="33"/>
      <c r="CG28" s="33"/>
      <c r="CH28" s="34" t="str">
        <f t="shared" si="98"/>
        <v xml:space="preserve"> </v>
      </c>
      <c r="CI28" s="34">
        <f>IF(CH28=" ",0,CH28*#REF!)</f>
        <v>0</v>
      </c>
      <c r="CJ28" s="34"/>
      <c r="CK28" s="34" t="e">
        <f>IF(CI28&gt;#REF!,CI28-#REF!,"")</f>
        <v>#REF!</v>
      </c>
      <c r="CL28" s="34" t="e">
        <f>IF(CK28="",#REF!,CK28+#REF!)</f>
        <v>#REF!</v>
      </c>
      <c r="CM28" s="33"/>
      <c r="CN28" s="33"/>
      <c r="CO28" s="33"/>
      <c r="CP28" s="33"/>
      <c r="CQ28" s="33"/>
      <c r="CR28" s="33"/>
      <c r="CS28" s="33"/>
    </row>
    <row r="29" spans="1:97" s="35" customFormat="1" ht="15.75" x14ac:dyDescent="0.25">
      <c r="A29" s="28"/>
      <c r="B29" s="29"/>
      <c r="C29" s="30"/>
      <c r="D29" s="31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4" t="str">
        <f t="shared" si="96"/>
        <v xml:space="preserve"> </v>
      </c>
      <c r="CE29" s="34" t="str">
        <f t="shared" si="97"/>
        <v/>
      </c>
      <c r="CF29" s="33"/>
      <c r="CG29" s="33"/>
      <c r="CH29" s="34" t="str">
        <f t="shared" si="98"/>
        <v xml:space="preserve"> </v>
      </c>
      <c r="CI29" s="34">
        <f>IF(CH29=" ",0,CH29*#REF!)</f>
        <v>0</v>
      </c>
      <c r="CJ29" s="34"/>
      <c r="CK29" s="34" t="e">
        <f>IF(CI29&gt;#REF!,CI29-#REF!,"")</f>
        <v>#REF!</v>
      </c>
      <c r="CL29" s="34" t="e">
        <f>IF(CK29="",#REF!,CK29+#REF!)</f>
        <v>#REF!</v>
      </c>
      <c r="CM29" s="33"/>
      <c r="CN29" s="33"/>
      <c r="CO29" s="33"/>
      <c r="CP29" s="33"/>
      <c r="CQ29" s="33"/>
      <c r="CR29" s="33"/>
      <c r="CS29" s="33"/>
    </row>
    <row r="30" spans="1:97" s="35" customFormat="1" ht="15.75" x14ac:dyDescent="0.25">
      <c r="A30" s="28"/>
      <c r="B30" s="29"/>
      <c r="C30" s="30"/>
      <c r="D30" s="31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4" t="str">
        <f t="shared" si="96"/>
        <v xml:space="preserve"> </v>
      </c>
      <c r="CE30" s="34" t="str">
        <f t="shared" si="97"/>
        <v/>
      </c>
      <c r="CF30" s="33"/>
      <c r="CG30" s="33"/>
      <c r="CH30" s="34" t="str">
        <f t="shared" si="98"/>
        <v xml:space="preserve"> </v>
      </c>
      <c r="CI30" s="34">
        <f>IF(CH30=" ",0,CH30*#REF!)</f>
        <v>0</v>
      </c>
      <c r="CJ30" s="34"/>
      <c r="CK30" s="34" t="e">
        <f>IF(CI30&gt;#REF!,CI30-#REF!,"")</f>
        <v>#REF!</v>
      </c>
      <c r="CL30" s="34" t="e">
        <f>IF(CK30="",#REF!,CK30+#REF!)</f>
        <v>#REF!</v>
      </c>
      <c r="CM30" s="33"/>
      <c r="CN30" s="33"/>
      <c r="CO30" s="33"/>
      <c r="CP30" s="33"/>
      <c r="CQ30" s="33"/>
      <c r="CR30" s="33"/>
      <c r="CS30" s="33"/>
    </row>
    <row r="31" spans="1:97" s="35" customFormat="1" ht="15.75" x14ac:dyDescent="0.25">
      <c r="A31" s="28"/>
      <c r="B31" s="29"/>
      <c r="C31" s="30"/>
      <c r="D31" s="31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4" t="str">
        <f t="shared" ref="CD31:CD35" si="99">CONCATENATE(CE31, " ",CF31,CJ31)</f>
        <v xml:space="preserve"> </v>
      </c>
      <c r="CE31" s="34" t="str">
        <f t="shared" si="97"/>
        <v/>
      </c>
      <c r="CF31" s="33"/>
      <c r="CG31" s="33"/>
      <c r="CH31" s="34" t="str">
        <f t="shared" si="98"/>
        <v xml:space="preserve"> </v>
      </c>
      <c r="CI31" s="34">
        <f>IF(CH31=" ",0,CH31*#REF!)</f>
        <v>0</v>
      </c>
      <c r="CJ31" s="34"/>
      <c r="CK31" s="34" t="e">
        <f>IF(CI31&gt;#REF!,CI31-#REF!,"")</f>
        <v>#REF!</v>
      </c>
      <c r="CL31" s="34" t="e">
        <f>IF(CK31="",#REF!,CK31+#REF!)</f>
        <v>#REF!</v>
      </c>
      <c r="CM31" s="33"/>
      <c r="CN31" s="33"/>
      <c r="CO31" s="33"/>
      <c r="CP31" s="33"/>
      <c r="CQ31" s="33"/>
      <c r="CR31" s="33"/>
      <c r="CS31" s="33"/>
    </row>
    <row r="32" spans="1:97" s="35" customFormat="1" ht="15.75" x14ac:dyDescent="0.25">
      <c r="A32" s="28"/>
      <c r="B32" s="29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4" t="str">
        <f t="shared" si="99"/>
        <v xml:space="preserve"> </v>
      </c>
      <c r="CE32" s="34" t="str">
        <f t="shared" si="97"/>
        <v/>
      </c>
      <c r="CF32" s="33"/>
      <c r="CG32" s="33"/>
      <c r="CH32" s="34" t="str">
        <f t="shared" si="98"/>
        <v xml:space="preserve"> </v>
      </c>
      <c r="CI32" s="34">
        <f>IF(CH32=" ",0,CH32*#REF!)</f>
        <v>0</v>
      </c>
      <c r="CJ32" s="34"/>
      <c r="CK32" s="34" t="e">
        <f>IF(CI32&gt;#REF!,CI32-#REF!,"")</f>
        <v>#REF!</v>
      </c>
      <c r="CL32" s="34" t="e">
        <f>IF(CK32="",#REF!,CK32+#REF!)</f>
        <v>#REF!</v>
      </c>
      <c r="CM32" s="33"/>
      <c r="CN32" s="33"/>
      <c r="CO32" s="33"/>
      <c r="CP32" s="33"/>
      <c r="CQ32" s="33"/>
      <c r="CR32" s="33"/>
      <c r="CS32" s="33"/>
    </row>
    <row r="33" spans="1:97" s="35" customFormat="1" ht="15.75" x14ac:dyDescent="0.25">
      <c r="A33" s="28"/>
      <c r="B33" s="29"/>
      <c r="C33" s="30"/>
      <c r="D33" s="31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4" t="str">
        <f t="shared" si="99"/>
        <v xml:space="preserve"> </v>
      </c>
      <c r="CE33" s="34" t="str">
        <f t="shared" si="97"/>
        <v/>
      </c>
      <c r="CF33" s="33"/>
      <c r="CG33" s="33"/>
      <c r="CH33" s="34" t="str">
        <f t="shared" si="98"/>
        <v xml:space="preserve"> </v>
      </c>
      <c r="CI33" s="34">
        <f>IF(CH33=" ",0,CH33*#REF!)</f>
        <v>0</v>
      </c>
      <c r="CJ33" s="34"/>
      <c r="CK33" s="34" t="e">
        <f>IF(CI33&gt;#REF!,CI33-#REF!,"")</f>
        <v>#REF!</v>
      </c>
      <c r="CL33" s="34" t="e">
        <f>IF(CK33="",#REF!,CK33+#REF!)</f>
        <v>#REF!</v>
      </c>
      <c r="CM33" s="33"/>
      <c r="CN33" s="33"/>
      <c r="CO33" s="33"/>
      <c r="CP33" s="33"/>
      <c r="CQ33" s="33"/>
      <c r="CR33" s="33"/>
      <c r="CS33" s="33"/>
    </row>
    <row r="34" spans="1:97" s="35" customFormat="1" ht="15.75" x14ac:dyDescent="0.25">
      <c r="A34" s="28"/>
      <c r="B34" s="29"/>
      <c r="C34" s="30"/>
      <c r="D34" s="31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4" t="str">
        <f t="shared" si="99"/>
        <v xml:space="preserve"> </v>
      </c>
      <c r="CE34" s="34" t="str">
        <f t="shared" si="97"/>
        <v/>
      </c>
      <c r="CF34" s="33"/>
      <c r="CG34" s="33"/>
      <c r="CH34" s="34" t="str">
        <f t="shared" si="98"/>
        <v xml:space="preserve"> </v>
      </c>
      <c r="CI34" s="34">
        <f>IF(CH34=" ",0,CH34*#REF!)</f>
        <v>0</v>
      </c>
      <c r="CJ34" s="34"/>
      <c r="CK34" s="34" t="e">
        <f>IF(CI34&gt;#REF!,CI34-#REF!,"")</f>
        <v>#REF!</v>
      </c>
      <c r="CL34" s="34" t="e">
        <f>IF(CK34="",#REF!,CK34+#REF!)</f>
        <v>#REF!</v>
      </c>
      <c r="CM34" s="33"/>
      <c r="CN34" s="33"/>
      <c r="CO34" s="33"/>
      <c r="CP34" s="33"/>
      <c r="CQ34" s="33"/>
      <c r="CR34" s="33"/>
      <c r="CS34" s="33"/>
    </row>
    <row r="35" spans="1:97" s="35" customFormat="1" ht="15.75" x14ac:dyDescent="0.25">
      <c r="A35" s="28"/>
      <c r="B35" s="29"/>
      <c r="C35" s="30"/>
      <c r="D35" s="31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4" t="str">
        <f t="shared" si="99"/>
        <v xml:space="preserve"> </v>
      </c>
      <c r="CE35" s="34" t="str">
        <f t="shared" si="97"/>
        <v/>
      </c>
      <c r="CF35" s="33"/>
      <c r="CG35" s="33"/>
      <c r="CH35" s="34" t="str">
        <f t="shared" si="98"/>
        <v xml:space="preserve"> </v>
      </c>
      <c r="CI35" s="34">
        <f>IF(CH35=" ",0,CH35*#REF!)</f>
        <v>0</v>
      </c>
      <c r="CJ35" s="34"/>
      <c r="CK35" s="34" t="e">
        <f>IF(CI35&gt;#REF!,CI35-#REF!,"")</f>
        <v>#REF!</v>
      </c>
      <c r="CL35" s="34" t="e">
        <f>IF(CK35="",#REF!,CK35+#REF!)</f>
        <v>#REF!</v>
      </c>
      <c r="CM35" s="33"/>
      <c r="CN35" s="33"/>
      <c r="CO35" s="33"/>
      <c r="CP35" s="33"/>
      <c r="CQ35" s="33"/>
      <c r="CR35" s="33"/>
      <c r="CS35" s="33"/>
    </row>
    <row r="36" spans="1:97" s="35" customFormat="1" ht="15.75" x14ac:dyDescent="0.25">
      <c r="A36" s="36"/>
      <c r="B36" s="37"/>
      <c r="C36" s="38"/>
      <c r="D36" s="39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11"/>
      <c r="CK36" s="40"/>
      <c r="CL36" s="41" t="e">
        <f>SUM(CL31:CL35)</f>
        <v>#REF!</v>
      </c>
      <c r="CM36" s="11"/>
      <c r="CN36" s="11"/>
      <c r="CO36" s="11"/>
      <c r="CP36" s="33"/>
      <c r="CQ36" s="33"/>
      <c r="CR36" s="33"/>
      <c r="CS36" s="33"/>
    </row>
    <row r="37" spans="1:97" s="35" customFormat="1" ht="15.75" hidden="1" x14ac:dyDescent="0.25"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</row>
    <row r="38" spans="1:97" s="35" customFormat="1" ht="105.75" hidden="1" customHeight="1" x14ac:dyDescent="0.25">
      <c r="A38" s="85" t="s">
        <v>40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</row>
    <row r="39" spans="1:97" s="35" customFormat="1" ht="15.75" x14ac:dyDescent="0.25">
      <c r="E39" s="42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</row>
    <row r="40" spans="1:97" s="35" customFormat="1" ht="15.75" x14ac:dyDescent="0.25">
      <c r="E40" s="42"/>
      <c r="F40" s="43"/>
      <c r="G40" s="43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3"/>
      <c r="AA40" s="43"/>
      <c r="AB40" s="43"/>
      <c r="AC40" s="43"/>
      <c r="AD40" s="44"/>
      <c r="AE40" s="72" t="s">
        <v>50</v>
      </c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</row>
    <row r="41" spans="1:97" s="35" customFormat="1" ht="42" customHeight="1" x14ac:dyDescent="0.25">
      <c r="A41" s="52" t="s">
        <v>37</v>
      </c>
      <c r="B41" s="52"/>
      <c r="C41" s="52"/>
      <c r="D41" s="52"/>
      <c r="E41" s="52"/>
      <c r="F41" s="52"/>
      <c r="G41" s="52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5"/>
      <c r="AA41" s="45"/>
      <c r="AB41" s="45"/>
      <c r="AC41" s="45"/>
      <c r="AD41" s="46"/>
      <c r="AE41" s="82" t="s">
        <v>38</v>
      </c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</row>
    <row r="62" spans="1:97" ht="26.25" customHeight="1" x14ac:dyDescent="0.25">
      <c r="A62" s="86" t="s">
        <v>53</v>
      </c>
      <c r="B62" s="86"/>
      <c r="C62" s="86"/>
      <c r="D62" s="86"/>
      <c r="E62" s="86"/>
      <c r="F62" s="86" t="s">
        <v>54</v>
      </c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 t="s">
        <v>55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7" t="s">
        <v>56</v>
      </c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</row>
  </sheetData>
  <mergeCells count="56">
    <mergeCell ref="A62:E62"/>
    <mergeCell ref="F62:R62"/>
    <mergeCell ref="AM62:CS62"/>
    <mergeCell ref="S62:AL62"/>
    <mergeCell ref="A1:E1"/>
    <mergeCell ref="A2:E2"/>
    <mergeCell ref="A7:A11"/>
    <mergeCell ref="C7:D11"/>
    <mergeCell ref="E7:F7"/>
    <mergeCell ref="A4:CS4"/>
    <mergeCell ref="A5:CS5"/>
    <mergeCell ref="CN7:CO7"/>
    <mergeCell ref="CS7:CS11"/>
    <mergeCell ref="CO8:CO11"/>
    <mergeCell ref="CM7:CM11"/>
    <mergeCell ref="G7:G11"/>
    <mergeCell ref="B7:B11"/>
    <mergeCell ref="CK8:CK11"/>
    <mergeCell ref="AD7:AG7"/>
    <mergeCell ref="AE41:CS41"/>
    <mergeCell ref="H12:Z12"/>
    <mergeCell ref="L7:P7"/>
    <mergeCell ref="Q7:T7"/>
    <mergeCell ref="BQ7:BU7"/>
    <mergeCell ref="BV7:BY7"/>
    <mergeCell ref="BZ7:CC7"/>
    <mergeCell ref="H7:K7"/>
    <mergeCell ref="U7:X7"/>
    <mergeCell ref="Y7:AC7"/>
    <mergeCell ref="A38:CS38"/>
    <mergeCell ref="BD7:BG7"/>
    <mergeCell ref="BH7:BL7"/>
    <mergeCell ref="CD7:CK7"/>
    <mergeCell ref="E9:F9"/>
    <mergeCell ref="AL1:AR1"/>
    <mergeCell ref="AL7:AP7"/>
    <mergeCell ref="AQ7:AT7"/>
    <mergeCell ref="AD12:AV12"/>
    <mergeCell ref="AU7:AY7"/>
    <mergeCell ref="AZ7:BC7"/>
    <mergeCell ref="A41:G41"/>
    <mergeCell ref="A13:CS13"/>
    <mergeCell ref="A25:CS25"/>
    <mergeCell ref="CL7:CL11"/>
    <mergeCell ref="CP7:CR9"/>
    <mergeCell ref="CP10:CP11"/>
    <mergeCell ref="CQ10:CR10"/>
    <mergeCell ref="F10:F11"/>
    <mergeCell ref="AE40:CS40"/>
    <mergeCell ref="CN8:CN11"/>
    <mergeCell ref="CD8:CD11"/>
    <mergeCell ref="CE8:CE11"/>
    <mergeCell ref="AH7:AK7"/>
    <mergeCell ref="E8:F8"/>
    <mergeCell ref="E10:E11"/>
    <mergeCell ref="BM7:BP7"/>
  </mergeCells>
  <phoneticPr fontId="14" type="noConversion"/>
  <pageMargins left="0.7" right="0.7" top="0.75" bottom="0.75" header="0.3" footer="0.3"/>
  <pageSetup paperSize="9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DT0079</dc:creator>
  <cp:lastModifiedBy>Administrator</cp:lastModifiedBy>
  <cp:lastPrinted>2025-05-08T01:53:05Z</cp:lastPrinted>
  <dcterms:created xsi:type="dcterms:W3CDTF">2017-07-11T03:26:50Z</dcterms:created>
  <dcterms:modified xsi:type="dcterms:W3CDTF">2025-05-08T01:59:54Z</dcterms:modified>
</cp:coreProperties>
</file>